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Setup" sheetId="2" state="visible" r:id="rId4"/>
    <sheet name="Cash flows" sheetId="3" state="visible" r:id="rId5"/>
    <sheet name="Input register" sheetId="4" state="visible" r:id="rId6"/>
    <sheet name="Results" sheetId="5" state="visible" r:id="rId7"/>
  </sheets>
  <definedNames>
    <definedName function="false" hidden="false" localSheetId="2" name="_xlnm.Print_Titles" vbProcedure="false">'Cash flows'!$1:$5</definedName>
    <definedName function="false" hidden="true" localSheetId="2" name="_xlnm._FilterDatabase" vbProcedure="false">'Cash flows'!$A$5:$O$126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<sst xmlns="http://schemas.openxmlformats.org/spreadsheetml/2006/main" count="95" uniqueCount="86">
  <si>
    <t xml:space="preserve">Equipment NPV and simple payback</t>
  </si>
  <si>
    <t xml:space="preserve">Purpose</t>
  </si>
  <si>
    <t xml:space="preserve">Compare discounted lifetime value and first cash recovery using one incremental cash-flow schedule.</t>
  </si>
  <si>
    <t xml:space="preserve">1. Define the case</t>
  </si>
  <si>
    <t xml:space="preserve">On Setup, enter the project, current alternative, currency, period unit, discount rate per period and appraisal length.</t>
  </si>
  <si>
    <t xml:space="preserve">2. Enter cash</t>
  </si>
  <si>
    <t xml:space="preserve">On Cash flows, fill every blue cash cell for time zero and all periods through the chosen horizon. Enter 0 where no cash moves. Inflows are positive; outflows are negative.</t>
  </si>
  <si>
    <t xml:space="preserve">3. Record the basis</t>
  </si>
  <si>
    <t xml:space="preserve">Use Input register to record each material input, its source, date, owner, and timing or scenario assumptions.</t>
  </si>
  <si>
    <t xml:space="preserve">4. Read results</t>
  </si>
  <si>
    <t xml:space="preserve">Results appear after all active inputs are numeric and time-zero net cash is negative. Inspect the cumulative balance after first recovery as well as the final balance.</t>
  </si>
  <si>
    <t xml:space="preserve">Period convention</t>
  </si>
  <si>
    <t xml:space="preserve">Time zero is now. Each later row is the end of an equally spaced period. Use a matching periodic rate. First recovery is reported at period end, without fractional-period interpolation.</t>
  </si>
  <si>
    <t xml:space="preserve">Horizon</t>
  </si>
  <si>
    <t xml:space="preserve">The workbook accommodates 120 operating periods plus time zero. Select a horizon appropriate to the project; use a separate date-based model for irregular cash dates.</t>
  </si>
  <si>
    <t xml:space="preserve">Cash-flow basis</t>
  </si>
  <si>
    <t xml:space="preserve">Use incremental, after-tax project cash flows against the stated baseline. Match nominal or constant-price cash with the discount-rate basis. Finance should check the treatment of financing to prevent double counting.</t>
  </si>
  <si>
    <t xml:space="preserve">Terminal cash</t>
  </si>
  <si>
    <t xml:space="preserve">Column I holds equipment sale receipts less removal and disposal cash. Record tax cash in G and working-capital movement in H, including recovery when expected. Enter each component once at its payment date.</t>
  </si>
  <si>
    <t xml:space="preserve">Working capital</t>
  </si>
  <si>
    <t xml:space="preserve">Enter the cash change, not the balance: cash tied up is negative, cash released is positive.</t>
  </si>
  <si>
    <t xml:space="preserve">Operating benefit</t>
  </si>
  <si>
    <t xml:space="preserve">Use avoided cash spending or contribution from additional saleable output. Reflect ramp-up and demand constraints. Check that startup and service costs are not already deducted elsewhere.</t>
  </si>
  <si>
    <t xml:space="preserve">Scenarios</t>
  </si>
  <si>
    <t xml:space="preserve">Save a separate copy for each alternative or downside case. Keep the baseline, currency, period unit and horizon comparable.</t>
  </si>
  <si>
    <t xml:space="preserve">Formula references</t>
  </si>
  <si>
    <t xml:space="preserve">NPV = sum of CF_t / (1+r)^t. Excel's NPV function discounts from period 1; add time-zero cash separately. Simple payback is the first nonnegative cumulative undiscounted balance.</t>
  </si>
  <si>
    <t xml:space="preserve">Reading</t>
  </si>
  <si>
    <t xml:space="preserve">OpenStax, Principles of Finance: Payback Period Method and Net Present Value (NPV) Method; Microsoft: NPV function; ACCA: Advanced investment appraisal; CFA Institute: Capital Investments and Capital Allocation.</t>
  </si>
  <si>
    <t xml:space="preserve">Guide</t>
  </si>
  <si>
    <t xml:space="preserve">https://usmanufacturingfund.com/capital-planning/npv-vs-simple-payback/</t>
  </si>
  <si>
    <t xml:space="preserve">Set the common appraisal basis</t>
  </si>
  <si>
    <t xml:space="preserve">Project</t>
  </si>
  <si>
    <t xml:space="preserve">Equipment and proposed change</t>
  </si>
  <si>
    <t xml:space="preserve">Baseline</t>
  </si>
  <si>
    <t xml:space="preserve">Current alternative against which cash changes are measured</t>
  </si>
  <si>
    <t xml:space="preserve">Currency</t>
  </si>
  <si>
    <t xml:space="preserve">Use one currency throughout</t>
  </si>
  <si>
    <t xml:space="preserve">Period unit</t>
  </si>
  <si>
    <t xml:space="preserve">For example, month or year; all periods are equal</t>
  </si>
  <si>
    <t xml:space="preserve">Discount rate per period</t>
  </si>
  <si>
    <t xml:space="preserve">Enter as a percentage; must exceed -100%; match cash-flow and period basis</t>
  </si>
  <si>
    <t xml:space="preserve">Number of periods</t>
  </si>
  <si>
    <t xml:space="preserve">Integer from 1 to 120, excluding time zero</t>
  </si>
  <si>
    <t xml:space="preserve">Signed incremental cash flows</t>
  </si>
  <si>
    <t xml:space="preserve">Blue cells: enter all cash categories through the active horizon, including zero amounts. Outflows negative; inflows positive.</t>
  </si>
  <si>
    <t xml:space="preserve">Tax and working-capital cash belong only in G and H. Terminal equipment cash in I excludes those two categories.</t>
  </si>
  <si>
    <t xml:space="preserve">Period</t>
  </si>
  <si>
    <t xml:space="preserve">Installed equipment</t>
  </si>
  <si>
    <t xml:space="preserve">Startup</t>
  </si>
  <si>
    <t xml:space="preserve">Routine service</t>
  </si>
  <si>
    <t xml:space="preserve">Overhaul / replacement</t>
  </si>
  <si>
    <t xml:space="preserve">Tax cash</t>
  </si>
  <si>
    <t xml:space="preserve">Working-capital cash</t>
  </si>
  <si>
    <t xml:space="preserve">Net terminal equipment cash</t>
  </si>
  <si>
    <t xml:space="preserve">Net cash flow</t>
  </si>
  <si>
    <t xml:space="preserve">Discount factor</t>
  </si>
  <si>
    <t xml:space="preserve">Discounted cash</t>
  </si>
  <si>
    <t xml:space="preserve">Cumulative cash</t>
  </si>
  <si>
    <t xml:space="preserve">Recovered flag</t>
  </si>
  <si>
    <t xml:space="preserve">Later deficit flag</t>
  </si>
  <si>
    <t xml:space="preserve">Input source and assumption register</t>
  </si>
  <si>
    <t xml:space="preserve">Input</t>
  </si>
  <si>
    <t xml:space="preserve">Source / document</t>
  </si>
  <si>
    <t xml:space="preserve">Source date</t>
  </si>
  <si>
    <t xml:space="preserve">Owner</t>
  </si>
  <si>
    <t xml:space="preserve">Timing / basis</t>
  </si>
  <si>
    <t xml:space="preserve">Scenario change</t>
  </si>
  <si>
    <t xml:space="preserve">Startup and commissioning</t>
  </si>
  <si>
    <t xml:space="preserve">Discount rate</t>
  </si>
  <si>
    <t xml:space="preserve">Appraisal horizon</t>
  </si>
  <si>
    <t xml:space="preserve">NPV and recovery summary</t>
  </si>
  <si>
    <t xml:space="preserve">Input status</t>
  </si>
  <si>
    <t xml:space="preserve">Every active cash cell must contain a number. Zero is an explicit input.</t>
  </si>
  <si>
    <t xml:space="preserve">Net present value</t>
  </si>
  <si>
    <t xml:space="preserve">Currency at time zero; uses the rate and cash-flow basis on Setup.</t>
  </si>
  <si>
    <t xml:space="preserve">First recovered period</t>
  </si>
  <si>
    <t xml:space="preserve">End-of-period simple payback. Units are the period unit on Setup.</t>
  </si>
  <si>
    <t xml:space="preserve">Final cumulative cash</t>
  </si>
  <si>
    <t xml:space="preserve">Undiscounted balance at the appraisal endpoint.</t>
  </si>
  <si>
    <t xml:space="preserve">Deficit after first recovery?</t>
  </si>
  <si>
    <t xml:space="preserve">Flags any later negative cumulative balance after first recovery.</t>
  </si>
  <si>
    <t xml:space="preserve">NPV function cross-check</t>
  </si>
  <si>
    <t xml:space="preserve">Excel NPV discounts periods 1 through N; time-zero cash is added separately.</t>
  </si>
  <si>
    <t xml:space="preserve">Cross-check difference</t>
  </si>
  <si>
    <t xml:space="preserve">Should be zero apart from spreadsheet rounding.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</si>
</sst>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#,##0.00;[RED]\(#,##0.00\);0.00"/>
    <numFmt numFmtId="167" formatCode="0.0000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Cambria"/>
      <family val="0"/>
      <charset val="1"/>
    </font>
    <font>
      <b val="true"/>
      <sz val="11"/>
      <color rgb="FF18354A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8354A"/>
        <bgColor rgb="FF333333"/>
      </patternFill>
    </fill>
    <fill>
      <patternFill patternType="solid">
        <fgColor rgb="FFE6F2FA"/>
        <bgColor rgb="FFF0F3F5"/>
      </patternFill>
    </fill>
    <fill>
      <patternFill patternType="solid">
        <fgColor rgb="FFF0F3F5"/>
        <bgColor rgb="FFE6F2F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8354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6F2FA"/>
          <bgColor rgb="FF000000"/>
        </patternFill>
      </fill>
    </dxf>
    <dxf>
      <fill>
        <patternFill patternType="solid">
          <fgColor rgb="FFF0F3F5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3F5"/>
      <rgbColor rgb="FFE6F2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8354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0" width="100"/>
  </cols>
  <sheetData>
    <row r="1" customFormat="false" ht="31.5" hidden="false" customHeight="true" outlineLevel="0" collapsed="false">
      <c r="A1" s="1" t="s">
        <v>0</v>
      </c>
      <c r="B1" s="1"/>
    </row>
    <row r="3" customFormat="false" ht="60" hidden="false" customHeight="true" outlineLevel="0" collapsed="false">
      <c r="A3" s="2" t="s">
        <v>1</v>
      </c>
      <c r="B3" s="3" t="s">
        <v>2</v>
      </c>
    </row>
    <row r="4" customFormat="false" ht="60" hidden="false" customHeight="true" outlineLevel="0" collapsed="false">
      <c r="A4" s="2" t="s">
        <v>3</v>
      </c>
      <c r="B4" s="3" t="s">
        <v>4</v>
      </c>
    </row>
    <row r="5" customFormat="false" ht="60" hidden="false" customHeight="true" outlineLevel="0" collapsed="false">
      <c r="A5" s="2" t="s">
        <v>5</v>
      </c>
      <c r="B5" s="3" t="s">
        <v>6</v>
      </c>
    </row>
    <row r="6" customFormat="false" ht="60" hidden="false" customHeight="true" outlineLevel="0" collapsed="false">
      <c r="A6" s="2" t="s">
        <v>7</v>
      </c>
      <c r="B6" s="3" t="s">
        <v>8</v>
      </c>
    </row>
    <row r="7" customFormat="false" ht="60" hidden="false" customHeight="true" outlineLevel="0" collapsed="false">
      <c r="A7" s="2" t="s">
        <v>9</v>
      </c>
      <c r="B7" s="3" t="s">
        <v>10</v>
      </c>
    </row>
    <row r="8" customFormat="false" ht="60" hidden="false" customHeight="true" outlineLevel="0" collapsed="false">
      <c r="A8" s="2" t="s">
        <v>11</v>
      </c>
      <c r="B8" s="3" t="s">
        <v>12</v>
      </c>
    </row>
    <row r="9" customFormat="false" ht="60" hidden="false" customHeight="true" outlineLevel="0" collapsed="false">
      <c r="A9" s="2" t="s">
        <v>13</v>
      </c>
      <c r="B9" s="3" t="s">
        <v>14</v>
      </c>
    </row>
    <row r="10" customFormat="false" ht="60" hidden="false" customHeight="true" outlineLevel="0" collapsed="false">
      <c r="A10" s="2" t="s">
        <v>15</v>
      </c>
      <c r="B10" s="3" t="s">
        <v>16</v>
      </c>
    </row>
    <row r="11" customFormat="false" ht="60" hidden="false" customHeight="true" outlineLevel="0" collapsed="false">
      <c r="A11" s="2" t="s">
        <v>17</v>
      </c>
      <c r="B11" s="3" t="s">
        <v>18</v>
      </c>
    </row>
    <row r="12" customFormat="false" ht="60" hidden="false" customHeight="true" outlineLevel="0" collapsed="false">
      <c r="A12" s="2" t="s">
        <v>19</v>
      </c>
      <c r="B12" s="3" t="s">
        <v>20</v>
      </c>
    </row>
    <row r="13" customFormat="false" ht="60" hidden="false" customHeight="true" outlineLevel="0" collapsed="false">
      <c r="A13" s="2" t="s">
        <v>21</v>
      </c>
      <c r="B13" s="3" t="s">
        <v>22</v>
      </c>
    </row>
    <row r="14" customFormat="false" ht="60" hidden="false" customHeight="true" outlineLevel="0" collapsed="false">
      <c r="A14" s="2" t="s">
        <v>23</v>
      </c>
      <c r="B14" s="3" t="s">
        <v>24</v>
      </c>
    </row>
    <row r="15" customFormat="false" ht="60" hidden="false" customHeight="true" outlineLevel="0" collapsed="false">
      <c r="A15" s="2" t="s">
        <v>25</v>
      </c>
      <c r="B15" s="3" t="s">
        <v>26</v>
      </c>
    </row>
    <row r="16" customFormat="false" ht="60" hidden="false" customHeight="true" outlineLevel="0" collapsed="false">
      <c r="A16" s="2" t="s">
        <v>27</v>
      </c>
      <c r="B16" s="3" t="s">
        <v>28</v>
      </c>
    </row>
    <row r="17" customFormat="false" ht="60" hidden="false" customHeight="true" outlineLevel="0" collapsed="false">
      <c r="A17" s="2" t="s">
        <v>29</v>
      </c>
      <c r="B17" s="3" t="s">
        <v>30</v>
      </c>
    </row>
  </sheetData>
  <mergeCells count="1">
    <mergeCell ref="A1:B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5"/>
    <col collapsed="false" customWidth="true" hidden="false" outlineLevel="0" max="3" min="3" style="0" width="65"/>
  </cols>
  <sheetData>
    <row r="1" customFormat="false" ht="31.5" hidden="false" customHeight="true" outlineLevel="0" collapsed="false">
      <c r="A1" s="1" t="s">
        <v>31</v>
      </c>
      <c r="B1" s="1"/>
      <c r="C1" s="1"/>
    </row>
    <row r="2" customFormat="false" ht="34.5" hidden="false" customHeight="true" outlineLevel="0" collapsed="false">
      <c r="A2" s="2" t="s">
        <v>32</v>
      </c>
      <c r="B2" s="4"/>
      <c r="C2" s="5" t="s">
        <v>33</v>
      </c>
    </row>
    <row r="3" customFormat="false" ht="34.5" hidden="false" customHeight="true" outlineLevel="0" collapsed="false">
      <c r="A3" s="2" t="s">
        <v>34</v>
      </c>
      <c r="B3" s="4"/>
      <c r="C3" s="5" t="s">
        <v>35</v>
      </c>
    </row>
    <row r="4" customFormat="false" ht="34.5" hidden="false" customHeight="true" outlineLevel="0" collapsed="false">
      <c r="A4" s="2" t="s">
        <v>36</v>
      </c>
      <c r="B4" s="4"/>
      <c r="C4" s="5" t="s">
        <v>37</v>
      </c>
    </row>
    <row r="5" customFormat="false" ht="34.5" hidden="false" customHeight="true" outlineLevel="0" collapsed="false">
      <c r="A5" s="2" t="s">
        <v>38</v>
      </c>
      <c r="B5" s="4"/>
      <c r="C5" s="5" t="s">
        <v>39</v>
      </c>
    </row>
    <row r="6" customFormat="false" ht="34.5" hidden="false" customHeight="true" outlineLevel="0" collapsed="false">
      <c r="A6" s="2" t="s">
        <v>40</v>
      </c>
      <c r="B6" s="6"/>
      <c r="C6" s="5" t="s">
        <v>41</v>
      </c>
    </row>
    <row r="7" customFormat="false" ht="34.5" hidden="false" customHeight="true" outlineLevel="0" collapsed="false">
      <c r="A7" s="2" t="s">
        <v>42</v>
      </c>
      <c r="B7" s="4"/>
      <c r="C7" s="5" t="s">
        <v>43</v>
      </c>
    </row>
  </sheetData>
  <mergeCells count="1">
    <mergeCell ref="A1:C1"/>
  </mergeCells>
  <dataValidations count="2">
    <dataValidation allowBlank="false" error="Choose a whole number from 1 to 120." errorStyle="stop" operator="between" showDropDown="false" showErrorMessage="true" showInputMessage="false" sqref="B7" type="whole">
      <formula1>1</formula1>
      <formula2>120</formula2>
    </dataValidation>
    <dataValidation allowBlank="false" errorStyle="stop" operator="greaterThan" showDropDown="false" showErrorMessage="true" showInputMessage="false" sqref="B6" type="decimal">
      <formula1>-1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15" min="2" style="0" width="20"/>
  </cols>
  <sheetData>
    <row r="1" customFormat="false" ht="31.5" hidden="false" customHeight="true" outlineLevel="0" collapsed="false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5" hidden="false" customHeight="false" outlineLevel="0" collapsed="false">
      <c r="A2" s="7" t="s">
        <v>45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false" ht="15" hidden="false" customHeight="false" outlineLevel="0" collapsed="false">
      <c r="A3" s="7" t="s">
        <v>46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5" customFormat="false" ht="42.75" hidden="false" customHeight="true" outlineLevel="0" collapsed="false">
      <c r="A5" s="8" t="s">
        <v>47</v>
      </c>
      <c r="B5" s="8" t="s">
        <v>48</v>
      </c>
      <c r="C5" s="8" t="s">
        <v>49</v>
      </c>
      <c r="D5" s="8" t="s">
        <v>21</v>
      </c>
      <c r="E5" s="8" t="s">
        <v>50</v>
      </c>
      <c r="F5" s="8" t="s">
        <v>51</v>
      </c>
      <c r="G5" s="8" t="s">
        <v>52</v>
      </c>
      <c r="H5" s="8" t="s">
        <v>53</v>
      </c>
      <c r="I5" s="8" t="s">
        <v>54</v>
      </c>
      <c r="J5" s="8" t="s">
        <v>55</v>
      </c>
      <c r="K5" s="8" t="s">
        <v>56</v>
      </c>
      <c r="L5" s="8" t="s">
        <v>57</v>
      </c>
      <c r="M5" s="8" t="s">
        <v>58</v>
      </c>
      <c r="N5" s="8" t="s">
        <v>59</v>
      </c>
      <c r="O5" s="8" t="s">
        <v>60</v>
      </c>
    </row>
    <row r="6" customFormat="false" ht="15" hidden="false" customHeight="false" outlineLevel="0" collapsed="false">
      <c r="A6" s="0" t="n">
        <v>0</v>
      </c>
      <c r="B6" s="9"/>
      <c r="C6" s="9"/>
      <c r="D6" s="9"/>
      <c r="E6" s="9"/>
      <c r="F6" s="9"/>
      <c r="G6" s="9"/>
      <c r="H6" s="9"/>
      <c r="I6" s="9"/>
      <c r="J6" s="10" t="str">
        <f aca="false">IF(OR(Setup!$B$7="",A6&gt;Setup!$B$7,COUNT(B6:I6)&lt;&gt;8),"",SUM(B6:I6))</f>
        <v/>
      </c>
      <c r="K6" s="11" t="str">
        <f aca="false">IF(OR(J6="",NOT(ISNUMBER(Setup!$B$6)),Setup!$B$6&lt;=-1),"",1/(1+Setup!$B$6)^A6)</f>
        <v/>
      </c>
      <c r="L6" s="10" t="str">
        <f aca="false">IF(OR(J6="",K6=""),"",J6*K6)</f>
        <v/>
      </c>
      <c r="M6" s="10" t="str">
        <f aca="false">IF(J6="","",J6)</f>
        <v/>
      </c>
      <c r="N6" s="12" t="str">
        <f aca="false">IF(M6="","",IF(M6&gt;=0,1,0))</f>
        <v/>
      </c>
      <c r="O6" s="12" t="str">
        <f aca="false">IF(M6="","",IF(AND(M6&lt;0,COUNTIF($N$6:N6,1)&gt;0),1,0))</f>
        <v/>
      </c>
    </row>
    <row r="7" customFormat="false" ht="15" hidden="false" customHeight="false" outlineLevel="0" collapsed="false">
      <c r="A7" s="0" t="n">
        <v>1</v>
      </c>
      <c r="B7" s="9"/>
      <c r="C7" s="9"/>
      <c r="D7" s="9"/>
      <c r="E7" s="9"/>
      <c r="F7" s="9"/>
      <c r="G7" s="9"/>
      <c r="H7" s="9"/>
      <c r="I7" s="9"/>
      <c r="J7" s="10" t="str">
        <f aca="false">IF(OR(Setup!$B$7="",A7&gt;Setup!$B$7,COUNT(B7:I7)&lt;&gt;8),"",SUM(B7:I7))</f>
        <v/>
      </c>
      <c r="K7" s="11" t="str">
        <f aca="false">IF(OR(J7="",NOT(ISNUMBER(Setup!$B$6)),Setup!$B$6&lt;=-1),"",1/(1+Setup!$B$6)^A7)</f>
        <v/>
      </c>
      <c r="L7" s="10" t="str">
        <f aca="false">IF(OR(J7="",K7=""),"",J7*K7)</f>
        <v/>
      </c>
      <c r="M7" s="10" t="str">
        <f aca="false">IF(OR(J7="",M6=""),"",M6+J7)</f>
        <v/>
      </c>
      <c r="N7" s="12" t="str">
        <f aca="false">IF(M7="","",IF(M7&gt;=0,1,0))</f>
        <v/>
      </c>
      <c r="O7" s="12" t="str">
        <f aca="false">IF(M7="","",IF(AND(M7&lt;0,COUNTIF($N$6:N7,1)&gt;0),1,0))</f>
        <v/>
      </c>
    </row>
    <row r="8" customFormat="false" ht="15" hidden="false" customHeight="false" outlineLevel="0" collapsed="false">
      <c r="A8" s="0" t="n">
        <v>2</v>
      </c>
      <c r="B8" s="9"/>
      <c r="C8" s="9"/>
      <c r="D8" s="9"/>
      <c r="E8" s="9"/>
      <c r="F8" s="9"/>
      <c r="G8" s="9"/>
      <c r="H8" s="9"/>
      <c r="I8" s="9"/>
      <c r="J8" s="10" t="str">
        <f aca="false">IF(OR(Setup!$B$7="",A8&gt;Setup!$B$7,COUNT(B8:I8)&lt;&gt;8),"",SUM(B8:I8))</f>
        <v/>
      </c>
      <c r="K8" s="11" t="str">
        <f aca="false">IF(OR(J8="",NOT(ISNUMBER(Setup!$B$6)),Setup!$B$6&lt;=-1),"",1/(1+Setup!$B$6)^A8)</f>
        <v/>
      </c>
      <c r="L8" s="10" t="str">
        <f aca="false">IF(OR(J8="",K8=""),"",J8*K8)</f>
        <v/>
      </c>
      <c r="M8" s="10" t="str">
        <f aca="false">IF(OR(J8="",M7=""),"",M7+J8)</f>
        <v/>
      </c>
      <c r="N8" s="12" t="str">
        <f aca="false">IF(M8="","",IF(M8&gt;=0,1,0))</f>
        <v/>
      </c>
      <c r="O8" s="12" t="str">
        <f aca="false">IF(M8="","",IF(AND(M8&lt;0,COUNTIF($N$6:N8,1)&gt;0),1,0))</f>
        <v/>
      </c>
    </row>
    <row r="9" customFormat="false" ht="15" hidden="false" customHeight="false" outlineLevel="0" collapsed="false">
      <c r="A9" s="0" t="n">
        <v>3</v>
      </c>
      <c r="B9" s="9"/>
      <c r="C9" s="9"/>
      <c r="D9" s="9"/>
      <c r="E9" s="9"/>
      <c r="F9" s="9"/>
      <c r="G9" s="9"/>
      <c r="H9" s="9"/>
      <c r="I9" s="9"/>
      <c r="J9" s="10" t="str">
        <f aca="false">IF(OR(Setup!$B$7="",A9&gt;Setup!$B$7,COUNT(B9:I9)&lt;&gt;8),"",SUM(B9:I9))</f>
        <v/>
      </c>
      <c r="K9" s="11" t="str">
        <f aca="false">IF(OR(J9="",NOT(ISNUMBER(Setup!$B$6)),Setup!$B$6&lt;=-1),"",1/(1+Setup!$B$6)^A9)</f>
        <v/>
      </c>
      <c r="L9" s="10" t="str">
        <f aca="false">IF(OR(J9="",K9=""),"",J9*K9)</f>
        <v/>
      </c>
      <c r="M9" s="10" t="str">
        <f aca="false">IF(OR(J9="",M8=""),"",M8+J9)</f>
        <v/>
      </c>
      <c r="N9" s="12" t="str">
        <f aca="false">IF(M9="","",IF(M9&gt;=0,1,0))</f>
        <v/>
      </c>
      <c r="O9" s="12" t="str">
        <f aca="false">IF(M9="","",IF(AND(M9&lt;0,COUNTIF($N$6:N9,1)&gt;0),1,0))</f>
        <v/>
      </c>
    </row>
    <row r="10" customFormat="false" ht="15" hidden="false" customHeight="false" outlineLevel="0" collapsed="false">
      <c r="A10" s="0" t="n">
        <v>4</v>
      </c>
      <c r="B10" s="9"/>
      <c r="C10" s="9"/>
      <c r="D10" s="9"/>
      <c r="E10" s="9"/>
      <c r="F10" s="9"/>
      <c r="G10" s="9"/>
      <c r="H10" s="9"/>
      <c r="I10" s="9"/>
      <c r="J10" s="10" t="str">
        <f aca="false">IF(OR(Setup!$B$7="",A10&gt;Setup!$B$7,COUNT(B10:I10)&lt;&gt;8),"",SUM(B10:I10))</f>
        <v/>
      </c>
      <c r="K10" s="11" t="str">
        <f aca="false">IF(OR(J10="",NOT(ISNUMBER(Setup!$B$6)),Setup!$B$6&lt;=-1),"",1/(1+Setup!$B$6)^A10)</f>
        <v/>
      </c>
      <c r="L10" s="10" t="str">
        <f aca="false">IF(OR(J10="",K10=""),"",J10*K10)</f>
        <v/>
      </c>
      <c r="M10" s="10" t="str">
        <f aca="false">IF(OR(J10="",M9=""),"",M9+J10)</f>
        <v/>
      </c>
      <c r="N10" s="12" t="str">
        <f aca="false">IF(M10="","",IF(M10&gt;=0,1,0))</f>
        <v/>
      </c>
      <c r="O10" s="12" t="str">
        <f aca="false">IF(M10="","",IF(AND(M10&lt;0,COUNTIF($N$6:N10,1)&gt;0),1,0))</f>
        <v/>
      </c>
    </row>
    <row r="11" customFormat="false" ht="15" hidden="false" customHeight="false" outlineLevel="0" collapsed="false">
      <c r="A11" s="0" t="n">
        <v>5</v>
      </c>
      <c r="B11" s="9"/>
      <c r="C11" s="9"/>
      <c r="D11" s="9"/>
      <c r="E11" s="9"/>
      <c r="F11" s="9"/>
      <c r="G11" s="9"/>
      <c r="H11" s="9"/>
      <c r="I11" s="9"/>
      <c r="J11" s="10" t="str">
        <f aca="false">IF(OR(Setup!$B$7="",A11&gt;Setup!$B$7,COUNT(B11:I11)&lt;&gt;8),"",SUM(B11:I11))</f>
        <v/>
      </c>
      <c r="K11" s="11" t="str">
        <f aca="false">IF(OR(J11="",NOT(ISNUMBER(Setup!$B$6)),Setup!$B$6&lt;=-1),"",1/(1+Setup!$B$6)^A11)</f>
        <v/>
      </c>
      <c r="L11" s="10" t="str">
        <f aca="false">IF(OR(J11="",K11=""),"",J11*K11)</f>
        <v/>
      </c>
      <c r="M11" s="10" t="str">
        <f aca="false">IF(OR(J11="",M10=""),"",M10+J11)</f>
        <v/>
      </c>
      <c r="N11" s="12" t="str">
        <f aca="false">IF(M11="","",IF(M11&gt;=0,1,0))</f>
        <v/>
      </c>
      <c r="O11" s="12" t="str">
        <f aca="false">IF(M11="","",IF(AND(M11&lt;0,COUNTIF($N$6:N11,1)&gt;0),1,0))</f>
        <v/>
      </c>
    </row>
    <row r="12" customFormat="false" ht="15" hidden="false" customHeight="false" outlineLevel="0" collapsed="false">
      <c r="A12" s="0" t="n">
        <v>6</v>
      </c>
      <c r="B12" s="9"/>
      <c r="C12" s="9"/>
      <c r="D12" s="9"/>
      <c r="E12" s="9"/>
      <c r="F12" s="9"/>
      <c r="G12" s="9"/>
      <c r="H12" s="9"/>
      <c r="I12" s="9"/>
      <c r="J12" s="10" t="str">
        <f aca="false">IF(OR(Setup!$B$7="",A12&gt;Setup!$B$7,COUNT(B12:I12)&lt;&gt;8),"",SUM(B12:I12))</f>
        <v/>
      </c>
      <c r="K12" s="11" t="str">
        <f aca="false">IF(OR(J12="",NOT(ISNUMBER(Setup!$B$6)),Setup!$B$6&lt;=-1),"",1/(1+Setup!$B$6)^A12)</f>
        <v/>
      </c>
      <c r="L12" s="10" t="str">
        <f aca="false">IF(OR(J12="",K12=""),"",J12*K12)</f>
        <v/>
      </c>
      <c r="M12" s="10" t="str">
        <f aca="false">IF(OR(J12="",M11=""),"",M11+J12)</f>
        <v/>
      </c>
      <c r="N12" s="12" t="str">
        <f aca="false">IF(M12="","",IF(M12&gt;=0,1,0))</f>
        <v/>
      </c>
      <c r="O12" s="12" t="str">
        <f aca="false">IF(M12="","",IF(AND(M12&lt;0,COUNTIF($N$6:N12,1)&gt;0),1,0))</f>
        <v/>
      </c>
    </row>
    <row r="13" customFormat="false" ht="15" hidden="false" customHeight="false" outlineLevel="0" collapsed="false">
      <c r="A13" s="0" t="n">
        <v>7</v>
      </c>
      <c r="B13" s="9"/>
      <c r="C13" s="9"/>
      <c r="D13" s="9"/>
      <c r="E13" s="9"/>
      <c r="F13" s="9"/>
      <c r="G13" s="9"/>
      <c r="H13" s="9"/>
      <c r="I13" s="9"/>
      <c r="J13" s="10" t="str">
        <f aca="false">IF(OR(Setup!$B$7="",A13&gt;Setup!$B$7,COUNT(B13:I13)&lt;&gt;8),"",SUM(B13:I13))</f>
        <v/>
      </c>
      <c r="K13" s="11" t="str">
        <f aca="false">IF(OR(J13="",NOT(ISNUMBER(Setup!$B$6)),Setup!$B$6&lt;=-1),"",1/(1+Setup!$B$6)^A13)</f>
        <v/>
      </c>
      <c r="L13" s="10" t="str">
        <f aca="false">IF(OR(J13="",K13=""),"",J13*K13)</f>
        <v/>
      </c>
      <c r="M13" s="10" t="str">
        <f aca="false">IF(OR(J13="",M12=""),"",M12+J13)</f>
        <v/>
      </c>
      <c r="N13" s="12" t="str">
        <f aca="false">IF(M13="","",IF(M13&gt;=0,1,0))</f>
        <v/>
      </c>
      <c r="O13" s="12" t="str">
        <f aca="false">IF(M13="","",IF(AND(M13&lt;0,COUNTIF($N$6:N13,1)&gt;0),1,0))</f>
        <v/>
      </c>
    </row>
    <row r="14" customFormat="false" ht="15" hidden="false" customHeight="false" outlineLevel="0" collapsed="false">
      <c r="A14" s="0" t="n">
        <v>8</v>
      </c>
      <c r="B14" s="9"/>
      <c r="C14" s="9"/>
      <c r="D14" s="9"/>
      <c r="E14" s="9"/>
      <c r="F14" s="9"/>
      <c r="G14" s="9"/>
      <c r="H14" s="9"/>
      <c r="I14" s="9"/>
      <c r="J14" s="10" t="str">
        <f aca="false">IF(OR(Setup!$B$7="",A14&gt;Setup!$B$7,COUNT(B14:I14)&lt;&gt;8),"",SUM(B14:I14))</f>
        <v/>
      </c>
      <c r="K14" s="11" t="str">
        <f aca="false">IF(OR(J14="",NOT(ISNUMBER(Setup!$B$6)),Setup!$B$6&lt;=-1),"",1/(1+Setup!$B$6)^A14)</f>
        <v/>
      </c>
      <c r="L14" s="10" t="str">
        <f aca="false">IF(OR(J14="",K14=""),"",J14*K14)</f>
        <v/>
      </c>
      <c r="M14" s="10" t="str">
        <f aca="false">IF(OR(J14="",M13=""),"",M13+J14)</f>
        <v/>
      </c>
      <c r="N14" s="12" t="str">
        <f aca="false">IF(M14="","",IF(M14&gt;=0,1,0))</f>
        <v/>
      </c>
      <c r="O14" s="12" t="str">
        <f aca="false">IF(M14="","",IF(AND(M14&lt;0,COUNTIF($N$6:N14,1)&gt;0),1,0))</f>
        <v/>
      </c>
    </row>
    <row r="15" customFormat="false" ht="15" hidden="false" customHeight="false" outlineLevel="0" collapsed="false">
      <c r="A15" s="0" t="n">
        <v>9</v>
      </c>
      <c r="B15" s="9"/>
      <c r="C15" s="9"/>
      <c r="D15" s="9"/>
      <c r="E15" s="9"/>
      <c r="F15" s="9"/>
      <c r="G15" s="9"/>
      <c r="H15" s="9"/>
      <c r="I15" s="9"/>
      <c r="J15" s="10" t="str">
        <f aca="false">IF(OR(Setup!$B$7="",A15&gt;Setup!$B$7,COUNT(B15:I15)&lt;&gt;8),"",SUM(B15:I15))</f>
        <v/>
      </c>
      <c r="K15" s="11" t="str">
        <f aca="false">IF(OR(J15="",NOT(ISNUMBER(Setup!$B$6)),Setup!$B$6&lt;=-1),"",1/(1+Setup!$B$6)^A15)</f>
        <v/>
      </c>
      <c r="L15" s="10" t="str">
        <f aca="false">IF(OR(J15="",K15=""),"",J15*K15)</f>
        <v/>
      </c>
      <c r="M15" s="10" t="str">
        <f aca="false">IF(OR(J15="",M14=""),"",M14+J15)</f>
        <v/>
      </c>
      <c r="N15" s="12" t="str">
        <f aca="false">IF(M15="","",IF(M15&gt;=0,1,0))</f>
        <v/>
      </c>
      <c r="O15" s="12" t="str">
        <f aca="false">IF(M15="","",IF(AND(M15&lt;0,COUNTIF($N$6:N15,1)&gt;0),1,0))</f>
        <v/>
      </c>
    </row>
    <row r="16" customFormat="false" ht="15" hidden="false" customHeight="false" outlineLevel="0" collapsed="false">
      <c r="A16" s="0" t="n">
        <v>10</v>
      </c>
      <c r="B16" s="9"/>
      <c r="C16" s="9"/>
      <c r="D16" s="9"/>
      <c r="E16" s="9"/>
      <c r="F16" s="9"/>
      <c r="G16" s="9"/>
      <c r="H16" s="9"/>
      <c r="I16" s="9"/>
      <c r="J16" s="10" t="str">
        <f aca="false">IF(OR(Setup!$B$7="",A16&gt;Setup!$B$7,COUNT(B16:I16)&lt;&gt;8),"",SUM(B16:I16))</f>
        <v/>
      </c>
      <c r="K16" s="11" t="str">
        <f aca="false">IF(OR(J16="",NOT(ISNUMBER(Setup!$B$6)),Setup!$B$6&lt;=-1),"",1/(1+Setup!$B$6)^A16)</f>
        <v/>
      </c>
      <c r="L16" s="10" t="str">
        <f aca="false">IF(OR(J16="",K16=""),"",J16*K16)</f>
        <v/>
      </c>
      <c r="M16" s="10" t="str">
        <f aca="false">IF(OR(J16="",M15=""),"",M15+J16)</f>
        <v/>
      </c>
      <c r="N16" s="12" t="str">
        <f aca="false">IF(M16="","",IF(M16&gt;=0,1,0))</f>
        <v/>
      </c>
      <c r="O16" s="12" t="str">
        <f aca="false">IF(M16="","",IF(AND(M16&lt;0,COUNTIF($N$6:N16,1)&gt;0),1,0))</f>
        <v/>
      </c>
    </row>
    <row r="17" customFormat="false" ht="15" hidden="false" customHeight="false" outlineLevel="0" collapsed="false">
      <c r="A17" s="0" t="n">
        <v>11</v>
      </c>
      <c r="B17" s="9"/>
      <c r="C17" s="9"/>
      <c r="D17" s="9"/>
      <c r="E17" s="9"/>
      <c r="F17" s="9"/>
      <c r="G17" s="9"/>
      <c r="H17" s="9"/>
      <c r="I17" s="9"/>
      <c r="J17" s="10" t="str">
        <f aca="false">IF(OR(Setup!$B$7="",A17&gt;Setup!$B$7,COUNT(B17:I17)&lt;&gt;8),"",SUM(B17:I17))</f>
        <v/>
      </c>
      <c r="K17" s="11" t="str">
        <f aca="false">IF(OR(J17="",NOT(ISNUMBER(Setup!$B$6)),Setup!$B$6&lt;=-1),"",1/(1+Setup!$B$6)^A17)</f>
        <v/>
      </c>
      <c r="L17" s="10" t="str">
        <f aca="false">IF(OR(J17="",K17=""),"",J17*K17)</f>
        <v/>
      </c>
      <c r="M17" s="10" t="str">
        <f aca="false">IF(OR(J17="",M16=""),"",M16+J17)</f>
        <v/>
      </c>
      <c r="N17" s="12" t="str">
        <f aca="false">IF(M17="","",IF(M17&gt;=0,1,0))</f>
        <v/>
      </c>
      <c r="O17" s="12" t="str">
        <f aca="false">IF(M17="","",IF(AND(M17&lt;0,COUNTIF($N$6:N17,1)&gt;0),1,0))</f>
        <v/>
      </c>
    </row>
    <row r="18" customFormat="false" ht="15" hidden="false" customHeight="false" outlineLevel="0" collapsed="false">
      <c r="A18" s="0" t="n">
        <v>12</v>
      </c>
      <c r="B18" s="9"/>
      <c r="C18" s="9"/>
      <c r="D18" s="9"/>
      <c r="E18" s="9"/>
      <c r="F18" s="9"/>
      <c r="G18" s="9"/>
      <c r="H18" s="9"/>
      <c r="I18" s="9"/>
      <c r="J18" s="10" t="str">
        <f aca="false">IF(OR(Setup!$B$7="",A18&gt;Setup!$B$7,COUNT(B18:I18)&lt;&gt;8),"",SUM(B18:I18))</f>
        <v/>
      </c>
      <c r="K18" s="11" t="str">
        <f aca="false">IF(OR(J18="",NOT(ISNUMBER(Setup!$B$6)),Setup!$B$6&lt;=-1),"",1/(1+Setup!$B$6)^A18)</f>
        <v/>
      </c>
      <c r="L18" s="10" t="str">
        <f aca="false">IF(OR(J18="",K18=""),"",J18*K18)</f>
        <v/>
      </c>
      <c r="M18" s="10" t="str">
        <f aca="false">IF(OR(J18="",M17=""),"",M17+J18)</f>
        <v/>
      </c>
      <c r="N18" s="12" t="str">
        <f aca="false">IF(M18="","",IF(M18&gt;=0,1,0))</f>
        <v/>
      </c>
      <c r="O18" s="12" t="str">
        <f aca="false">IF(M18="","",IF(AND(M18&lt;0,COUNTIF($N$6:N18,1)&gt;0),1,0))</f>
        <v/>
      </c>
    </row>
    <row r="19" customFormat="false" ht="15" hidden="false" customHeight="false" outlineLevel="0" collapsed="false">
      <c r="A19" s="0" t="n">
        <v>13</v>
      </c>
      <c r="B19" s="9"/>
      <c r="C19" s="9"/>
      <c r="D19" s="9"/>
      <c r="E19" s="9"/>
      <c r="F19" s="9"/>
      <c r="G19" s="9"/>
      <c r="H19" s="9"/>
      <c r="I19" s="9"/>
      <c r="J19" s="10" t="str">
        <f aca="false">IF(OR(Setup!$B$7="",A19&gt;Setup!$B$7,COUNT(B19:I19)&lt;&gt;8),"",SUM(B19:I19))</f>
        <v/>
      </c>
      <c r="K19" s="11" t="str">
        <f aca="false">IF(OR(J19="",NOT(ISNUMBER(Setup!$B$6)),Setup!$B$6&lt;=-1),"",1/(1+Setup!$B$6)^A19)</f>
        <v/>
      </c>
      <c r="L19" s="10" t="str">
        <f aca="false">IF(OR(J19="",K19=""),"",J19*K19)</f>
        <v/>
      </c>
      <c r="M19" s="10" t="str">
        <f aca="false">IF(OR(J19="",M18=""),"",M18+J19)</f>
        <v/>
      </c>
      <c r="N19" s="12" t="str">
        <f aca="false">IF(M19="","",IF(M19&gt;=0,1,0))</f>
        <v/>
      </c>
      <c r="O19" s="12" t="str">
        <f aca="false">IF(M19="","",IF(AND(M19&lt;0,COUNTIF($N$6:N19,1)&gt;0),1,0))</f>
        <v/>
      </c>
    </row>
    <row r="20" customFormat="false" ht="15" hidden="false" customHeight="false" outlineLevel="0" collapsed="false">
      <c r="A20" s="0" t="n">
        <v>14</v>
      </c>
      <c r="B20" s="9"/>
      <c r="C20" s="9"/>
      <c r="D20" s="9"/>
      <c r="E20" s="9"/>
      <c r="F20" s="9"/>
      <c r="G20" s="9"/>
      <c r="H20" s="9"/>
      <c r="I20" s="9"/>
      <c r="J20" s="10" t="str">
        <f aca="false">IF(OR(Setup!$B$7="",A20&gt;Setup!$B$7,COUNT(B20:I20)&lt;&gt;8),"",SUM(B20:I20))</f>
        <v/>
      </c>
      <c r="K20" s="11" t="str">
        <f aca="false">IF(OR(J20="",NOT(ISNUMBER(Setup!$B$6)),Setup!$B$6&lt;=-1),"",1/(1+Setup!$B$6)^A20)</f>
        <v/>
      </c>
      <c r="L20" s="10" t="str">
        <f aca="false">IF(OR(J20="",K20=""),"",J20*K20)</f>
        <v/>
      </c>
      <c r="M20" s="10" t="str">
        <f aca="false">IF(OR(J20="",M19=""),"",M19+J20)</f>
        <v/>
      </c>
      <c r="N20" s="12" t="str">
        <f aca="false">IF(M20="","",IF(M20&gt;=0,1,0))</f>
        <v/>
      </c>
      <c r="O20" s="12" t="str">
        <f aca="false">IF(M20="","",IF(AND(M20&lt;0,COUNTIF($N$6:N20,1)&gt;0),1,0))</f>
        <v/>
      </c>
    </row>
    <row r="21" customFormat="false" ht="15" hidden="false" customHeight="false" outlineLevel="0" collapsed="false">
      <c r="A21" s="0" t="n">
        <v>15</v>
      </c>
      <c r="B21" s="9"/>
      <c r="C21" s="9"/>
      <c r="D21" s="9"/>
      <c r="E21" s="9"/>
      <c r="F21" s="9"/>
      <c r="G21" s="9"/>
      <c r="H21" s="9"/>
      <c r="I21" s="9"/>
      <c r="J21" s="10" t="str">
        <f aca="false">IF(OR(Setup!$B$7="",A21&gt;Setup!$B$7,COUNT(B21:I21)&lt;&gt;8),"",SUM(B21:I21))</f>
        <v/>
      </c>
      <c r="K21" s="11" t="str">
        <f aca="false">IF(OR(J21="",NOT(ISNUMBER(Setup!$B$6)),Setup!$B$6&lt;=-1),"",1/(1+Setup!$B$6)^A21)</f>
        <v/>
      </c>
      <c r="L21" s="10" t="str">
        <f aca="false">IF(OR(J21="",K21=""),"",J21*K21)</f>
        <v/>
      </c>
      <c r="M21" s="10" t="str">
        <f aca="false">IF(OR(J21="",M20=""),"",M20+J21)</f>
        <v/>
      </c>
      <c r="N21" s="12" t="str">
        <f aca="false">IF(M21="","",IF(M21&gt;=0,1,0))</f>
        <v/>
      </c>
      <c r="O21" s="12" t="str">
        <f aca="false">IF(M21="","",IF(AND(M21&lt;0,COUNTIF($N$6:N21,1)&gt;0),1,0))</f>
        <v/>
      </c>
    </row>
    <row r="22" customFormat="false" ht="15" hidden="false" customHeight="false" outlineLevel="0" collapsed="false">
      <c r="A22" s="0" t="n">
        <v>16</v>
      </c>
      <c r="B22" s="9"/>
      <c r="C22" s="9"/>
      <c r="D22" s="9"/>
      <c r="E22" s="9"/>
      <c r="F22" s="9"/>
      <c r="G22" s="9"/>
      <c r="H22" s="9"/>
      <c r="I22" s="9"/>
      <c r="J22" s="10" t="str">
        <f aca="false">IF(OR(Setup!$B$7="",A22&gt;Setup!$B$7,COUNT(B22:I22)&lt;&gt;8),"",SUM(B22:I22))</f>
        <v/>
      </c>
      <c r="K22" s="11" t="str">
        <f aca="false">IF(OR(J22="",NOT(ISNUMBER(Setup!$B$6)),Setup!$B$6&lt;=-1),"",1/(1+Setup!$B$6)^A22)</f>
        <v/>
      </c>
      <c r="L22" s="10" t="str">
        <f aca="false">IF(OR(J22="",K22=""),"",J22*K22)</f>
        <v/>
      </c>
      <c r="M22" s="10" t="str">
        <f aca="false">IF(OR(J22="",M21=""),"",M21+J22)</f>
        <v/>
      </c>
      <c r="N22" s="12" t="str">
        <f aca="false">IF(M22="","",IF(M22&gt;=0,1,0))</f>
        <v/>
      </c>
      <c r="O22" s="12" t="str">
        <f aca="false">IF(M22="","",IF(AND(M22&lt;0,COUNTIF($N$6:N22,1)&gt;0),1,0))</f>
        <v/>
      </c>
    </row>
    <row r="23" customFormat="false" ht="15" hidden="false" customHeight="false" outlineLevel="0" collapsed="false">
      <c r="A23" s="0" t="n">
        <v>17</v>
      </c>
      <c r="B23" s="9"/>
      <c r="C23" s="9"/>
      <c r="D23" s="9"/>
      <c r="E23" s="9"/>
      <c r="F23" s="9"/>
      <c r="G23" s="9"/>
      <c r="H23" s="9"/>
      <c r="I23" s="9"/>
      <c r="J23" s="10" t="str">
        <f aca="false">IF(OR(Setup!$B$7="",A23&gt;Setup!$B$7,COUNT(B23:I23)&lt;&gt;8),"",SUM(B23:I23))</f>
        <v/>
      </c>
      <c r="K23" s="11" t="str">
        <f aca="false">IF(OR(J23="",NOT(ISNUMBER(Setup!$B$6)),Setup!$B$6&lt;=-1),"",1/(1+Setup!$B$6)^A23)</f>
        <v/>
      </c>
      <c r="L23" s="10" t="str">
        <f aca="false">IF(OR(J23="",K23=""),"",J23*K23)</f>
        <v/>
      </c>
      <c r="M23" s="10" t="str">
        <f aca="false">IF(OR(J23="",M22=""),"",M22+J23)</f>
        <v/>
      </c>
      <c r="N23" s="12" t="str">
        <f aca="false">IF(M23="","",IF(M23&gt;=0,1,0))</f>
        <v/>
      </c>
      <c r="O23" s="12" t="str">
        <f aca="false">IF(M23="","",IF(AND(M23&lt;0,COUNTIF($N$6:N23,1)&gt;0),1,0))</f>
        <v/>
      </c>
    </row>
    <row r="24" customFormat="false" ht="15" hidden="false" customHeight="false" outlineLevel="0" collapsed="false">
      <c r="A24" s="0" t="n">
        <v>18</v>
      </c>
      <c r="B24" s="9"/>
      <c r="C24" s="9"/>
      <c r="D24" s="9"/>
      <c r="E24" s="9"/>
      <c r="F24" s="9"/>
      <c r="G24" s="9"/>
      <c r="H24" s="9"/>
      <c r="I24" s="9"/>
      <c r="J24" s="10" t="str">
        <f aca="false">IF(OR(Setup!$B$7="",A24&gt;Setup!$B$7,COUNT(B24:I24)&lt;&gt;8),"",SUM(B24:I24))</f>
        <v/>
      </c>
      <c r="K24" s="11" t="str">
        <f aca="false">IF(OR(J24="",NOT(ISNUMBER(Setup!$B$6)),Setup!$B$6&lt;=-1),"",1/(1+Setup!$B$6)^A24)</f>
        <v/>
      </c>
      <c r="L24" s="10" t="str">
        <f aca="false">IF(OR(J24="",K24=""),"",J24*K24)</f>
        <v/>
      </c>
      <c r="M24" s="10" t="str">
        <f aca="false">IF(OR(J24="",M23=""),"",M23+J24)</f>
        <v/>
      </c>
      <c r="N24" s="12" t="str">
        <f aca="false">IF(M24="","",IF(M24&gt;=0,1,0))</f>
        <v/>
      </c>
      <c r="O24" s="12" t="str">
        <f aca="false">IF(M24="","",IF(AND(M24&lt;0,COUNTIF($N$6:N24,1)&gt;0),1,0))</f>
        <v/>
      </c>
    </row>
    <row r="25" customFormat="false" ht="15" hidden="false" customHeight="false" outlineLevel="0" collapsed="false">
      <c r="A25" s="0" t="n">
        <v>19</v>
      </c>
      <c r="B25" s="9"/>
      <c r="C25" s="9"/>
      <c r="D25" s="9"/>
      <c r="E25" s="9"/>
      <c r="F25" s="9"/>
      <c r="G25" s="9"/>
      <c r="H25" s="9"/>
      <c r="I25" s="9"/>
      <c r="J25" s="10" t="str">
        <f aca="false">IF(OR(Setup!$B$7="",A25&gt;Setup!$B$7,COUNT(B25:I25)&lt;&gt;8),"",SUM(B25:I25))</f>
        <v/>
      </c>
      <c r="K25" s="11" t="str">
        <f aca="false">IF(OR(J25="",NOT(ISNUMBER(Setup!$B$6)),Setup!$B$6&lt;=-1),"",1/(1+Setup!$B$6)^A25)</f>
        <v/>
      </c>
      <c r="L25" s="10" t="str">
        <f aca="false">IF(OR(J25="",K25=""),"",J25*K25)</f>
        <v/>
      </c>
      <c r="M25" s="10" t="str">
        <f aca="false">IF(OR(J25="",M24=""),"",M24+J25)</f>
        <v/>
      </c>
      <c r="N25" s="12" t="str">
        <f aca="false">IF(M25="","",IF(M25&gt;=0,1,0))</f>
        <v/>
      </c>
      <c r="O25" s="12" t="str">
        <f aca="false">IF(M25="","",IF(AND(M25&lt;0,COUNTIF($N$6:N25,1)&gt;0),1,0))</f>
        <v/>
      </c>
    </row>
    <row r="26" customFormat="false" ht="15" hidden="false" customHeight="false" outlineLevel="0" collapsed="false">
      <c r="A26" s="0" t="n">
        <v>20</v>
      </c>
      <c r="B26" s="9"/>
      <c r="C26" s="9"/>
      <c r="D26" s="9"/>
      <c r="E26" s="9"/>
      <c r="F26" s="9"/>
      <c r="G26" s="9"/>
      <c r="H26" s="9"/>
      <c r="I26" s="9"/>
      <c r="J26" s="10" t="str">
        <f aca="false">IF(OR(Setup!$B$7="",A26&gt;Setup!$B$7,COUNT(B26:I26)&lt;&gt;8),"",SUM(B26:I26))</f>
        <v/>
      </c>
      <c r="K26" s="11" t="str">
        <f aca="false">IF(OR(J26="",NOT(ISNUMBER(Setup!$B$6)),Setup!$B$6&lt;=-1),"",1/(1+Setup!$B$6)^A26)</f>
        <v/>
      </c>
      <c r="L26" s="10" t="str">
        <f aca="false">IF(OR(J26="",K26=""),"",J26*K26)</f>
        <v/>
      </c>
      <c r="M26" s="10" t="str">
        <f aca="false">IF(OR(J26="",M25=""),"",M25+J26)</f>
        <v/>
      </c>
      <c r="N26" s="12" t="str">
        <f aca="false">IF(M26="","",IF(M26&gt;=0,1,0))</f>
        <v/>
      </c>
      <c r="O26" s="12" t="str">
        <f aca="false">IF(M26="","",IF(AND(M26&lt;0,COUNTIF($N$6:N26,1)&gt;0),1,0))</f>
        <v/>
      </c>
    </row>
    <row r="27" customFormat="false" ht="15" hidden="false" customHeight="false" outlineLevel="0" collapsed="false">
      <c r="A27" s="0" t="n">
        <v>21</v>
      </c>
      <c r="B27" s="9"/>
      <c r="C27" s="9"/>
      <c r="D27" s="9"/>
      <c r="E27" s="9"/>
      <c r="F27" s="9"/>
      <c r="G27" s="9"/>
      <c r="H27" s="9"/>
      <c r="I27" s="9"/>
      <c r="J27" s="10" t="str">
        <f aca="false">IF(OR(Setup!$B$7="",A27&gt;Setup!$B$7,COUNT(B27:I27)&lt;&gt;8),"",SUM(B27:I27))</f>
        <v/>
      </c>
      <c r="K27" s="11" t="str">
        <f aca="false">IF(OR(J27="",NOT(ISNUMBER(Setup!$B$6)),Setup!$B$6&lt;=-1),"",1/(1+Setup!$B$6)^A27)</f>
        <v/>
      </c>
      <c r="L27" s="10" t="str">
        <f aca="false">IF(OR(J27="",K27=""),"",J27*K27)</f>
        <v/>
      </c>
      <c r="M27" s="10" t="str">
        <f aca="false">IF(OR(J27="",M26=""),"",M26+J27)</f>
        <v/>
      </c>
      <c r="N27" s="12" t="str">
        <f aca="false">IF(M27="","",IF(M27&gt;=0,1,0))</f>
        <v/>
      </c>
      <c r="O27" s="12" t="str">
        <f aca="false">IF(M27="","",IF(AND(M27&lt;0,COUNTIF($N$6:N27,1)&gt;0),1,0))</f>
        <v/>
      </c>
    </row>
    <row r="28" customFormat="false" ht="15" hidden="false" customHeight="false" outlineLevel="0" collapsed="false">
      <c r="A28" s="0" t="n">
        <v>22</v>
      </c>
      <c r="B28" s="9"/>
      <c r="C28" s="9"/>
      <c r="D28" s="9"/>
      <c r="E28" s="9"/>
      <c r="F28" s="9"/>
      <c r="G28" s="9"/>
      <c r="H28" s="9"/>
      <c r="I28" s="9"/>
      <c r="J28" s="10" t="str">
        <f aca="false">IF(OR(Setup!$B$7="",A28&gt;Setup!$B$7,COUNT(B28:I28)&lt;&gt;8),"",SUM(B28:I28))</f>
        <v/>
      </c>
      <c r="K28" s="11" t="str">
        <f aca="false">IF(OR(J28="",NOT(ISNUMBER(Setup!$B$6)),Setup!$B$6&lt;=-1),"",1/(1+Setup!$B$6)^A28)</f>
        <v/>
      </c>
      <c r="L28" s="10" t="str">
        <f aca="false">IF(OR(J28="",K28=""),"",J28*K28)</f>
        <v/>
      </c>
      <c r="M28" s="10" t="str">
        <f aca="false">IF(OR(J28="",M27=""),"",M27+J28)</f>
        <v/>
      </c>
      <c r="N28" s="12" t="str">
        <f aca="false">IF(M28="","",IF(M28&gt;=0,1,0))</f>
        <v/>
      </c>
      <c r="O28" s="12" t="str">
        <f aca="false">IF(M28="","",IF(AND(M28&lt;0,COUNTIF($N$6:N28,1)&gt;0),1,0))</f>
        <v/>
      </c>
    </row>
    <row r="29" customFormat="false" ht="15" hidden="false" customHeight="false" outlineLevel="0" collapsed="false">
      <c r="A29" s="0" t="n">
        <v>23</v>
      </c>
      <c r="B29" s="9"/>
      <c r="C29" s="9"/>
      <c r="D29" s="9"/>
      <c r="E29" s="9"/>
      <c r="F29" s="9"/>
      <c r="G29" s="9"/>
      <c r="H29" s="9"/>
      <c r="I29" s="9"/>
      <c r="J29" s="10" t="str">
        <f aca="false">IF(OR(Setup!$B$7="",A29&gt;Setup!$B$7,COUNT(B29:I29)&lt;&gt;8),"",SUM(B29:I29))</f>
        <v/>
      </c>
      <c r="K29" s="11" t="str">
        <f aca="false">IF(OR(J29="",NOT(ISNUMBER(Setup!$B$6)),Setup!$B$6&lt;=-1),"",1/(1+Setup!$B$6)^A29)</f>
        <v/>
      </c>
      <c r="L29" s="10" t="str">
        <f aca="false">IF(OR(J29="",K29=""),"",J29*K29)</f>
        <v/>
      </c>
      <c r="M29" s="10" t="str">
        <f aca="false">IF(OR(J29="",M28=""),"",M28+J29)</f>
        <v/>
      </c>
      <c r="N29" s="12" t="str">
        <f aca="false">IF(M29="","",IF(M29&gt;=0,1,0))</f>
        <v/>
      </c>
      <c r="O29" s="12" t="str">
        <f aca="false">IF(M29="","",IF(AND(M29&lt;0,COUNTIF($N$6:N29,1)&gt;0),1,0))</f>
        <v/>
      </c>
    </row>
    <row r="30" customFormat="false" ht="15" hidden="false" customHeight="false" outlineLevel="0" collapsed="false">
      <c r="A30" s="0" t="n">
        <v>24</v>
      </c>
      <c r="B30" s="9"/>
      <c r="C30" s="9"/>
      <c r="D30" s="9"/>
      <c r="E30" s="9"/>
      <c r="F30" s="9"/>
      <c r="G30" s="9"/>
      <c r="H30" s="9"/>
      <c r="I30" s="9"/>
      <c r="J30" s="10" t="str">
        <f aca="false">IF(OR(Setup!$B$7="",A30&gt;Setup!$B$7,COUNT(B30:I30)&lt;&gt;8),"",SUM(B30:I30))</f>
        <v/>
      </c>
      <c r="K30" s="11" t="str">
        <f aca="false">IF(OR(J30="",NOT(ISNUMBER(Setup!$B$6)),Setup!$B$6&lt;=-1),"",1/(1+Setup!$B$6)^A30)</f>
        <v/>
      </c>
      <c r="L30" s="10" t="str">
        <f aca="false">IF(OR(J30="",K30=""),"",J30*K30)</f>
        <v/>
      </c>
      <c r="M30" s="10" t="str">
        <f aca="false">IF(OR(J30="",M29=""),"",M29+J30)</f>
        <v/>
      </c>
      <c r="N30" s="12" t="str">
        <f aca="false">IF(M30="","",IF(M30&gt;=0,1,0))</f>
        <v/>
      </c>
      <c r="O30" s="12" t="str">
        <f aca="false">IF(M30="","",IF(AND(M30&lt;0,COUNTIF($N$6:N30,1)&gt;0),1,0))</f>
        <v/>
      </c>
    </row>
    <row r="31" customFormat="false" ht="15" hidden="false" customHeight="false" outlineLevel="0" collapsed="false">
      <c r="A31" s="0" t="n">
        <v>25</v>
      </c>
      <c r="B31" s="9"/>
      <c r="C31" s="9"/>
      <c r="D31" s="9"/>
      <c r="E31" s="9"/>
      <c r="F31" s="9"/>
      <c r="G31" s="9"/>
      <c r="H31" s="9"/>
      <c r="I31" s="9"/>
      <c r="J31" s="10" t="str">
        <f aca="false">IF(OR(Setup!$B$7="",A31&gt;Setup!$B$7,COUNT(B31:I31)&lt;&gt;8),"",SUM(B31:I31))</f>
        <v/>
      </c>
      <c r="K31" s="11" t="str">
        <f aca="false">IF(OR(J31="",NOT(ISNUMBER(Setup!$B$6)),Setup!$B$6&lt;=-1),"",1/(1+Setup!$B$6)^A31)</f>
        <v/>
      </c>
      <c r="L31" s="10" t="str">
        <f aca="false">IF(OR(J31="",K31=""),"",J31*K31)</f>
        <v/>
      </c>
      <c r="M31" s="10" t="str">
        <f aca="false">IF(OR(J31="",M30=""),"",M30+J31)</f>
        <v/>
      </c>
      <c r="N31" s="12" t="str">
        <f aca="false">IF(M31="","",IF(M31&gt;=0,1,0))</f>
        <v/>
      </c>
      <c r="O31" s="12" t="str">
        <f aca="false">IF(M31="","",IF(AND(M31&lt;0,COUNTIF($N$6:N31,1)&gt;0),1,0))</f>
        <v/>
      </c>
    </row>
    <row r="32" customFormat="false" ht="15" hidden="false" customHeight="false" outlineLevel="0" collapsed="false">
      <c r="A32" s="0" t="n">
        <v>26</v>
      </c>
      <c r="B32" s="9"/>
      <c r="C32" s="9"/>
      <c r="D32" s="9"/>
      <c r="E32" s="9"/>
      <c r="F32" s="9"/>
      <c r="G32" s="9"/>
      <c r="H32" s="9"/>
      <c r="I32" s="9"/>
      <c r="J32" s="10" t="str">
        <f aca="false">IF(OR(Setup!$B$7="",A32&gt;Setup!$B$7,COUNT(B32:I32)&lt;&gt;8),"",SUM(B32:I32))</f>
        <v/>
      </c>
      <c r="K32" s="11" t="str">
        <f aca="false">IF(OR(J32="",NOT(ISNUMBER(Setup!$B$6)),Setup!$B$6&lt;=-1),"",1/(1+Setup!$B$6)^A32)</f>
        <v/>
      </c>
      <c r="L32" s="10" t="str">
        <f aca="false">IF(OR(J32="",K32=""),"",J32*K32)</f>
        <v/>
      </c>
      <c r="M32" s="10" t="str">
        <f aca="false">IF(OR(J32="",M31=""),"",M31+J32)</f>
        <v/>
      </c>
      <c r="N32" s="12" t="str">
        <f aca="false">IF(M32="","",IF(M32&gt;=0,1,0))</f>
        <v/>
      </c>
      <c r="O32" s="12" t="str">
        <f aca="false">IF(M32="","",IF(AND(M32&lt;0,COUNTIF($N$6:N32,1)&gt;0),1,0))</f>
        <v/>
      </c>
    </row>
    <row r="33" customFormat="false" ht="15" hidden="false" customHeight="false" outlineLevel="0" collapsed="false">
      <c r="A33" s="0" t="n">
        <v>27</v>
      </c>
      <c r="B33" s="9"/>
      <c r="C33" s="9"/>
      <c r="D33" s="9"/>
      <c r="E33" s="9"/>
      <c r="F33" s="9"/>
      <c r="G33" s="9"/>
      <c r="H33" s="9"/>
      <c r="I33" s="9"/>
      <c r="J33" s="10" t="str">
        <f aca="false">IF(OR(Setup!$B$7="",A33&gt;Setup!$B$7,COUNT(B33:I33)&lt;&gt;8),"",SUM(B33:I33))</f>
        <v/>
      </c>
      <c r="K33" s="11" t="str">
        <f aca="false">IF(OR(J33="",NOT(ISNUMBER(Setup!$B$6)),Setup!$B$6&lt;=-1),"",1/(1+Setup!$B$6)^A33)</f>
        <v/>
      </c>
      <c r="L33" s="10" t="str">
        <f aca="false">IF(OR(J33="",K33=""),"",J33*K33)</f>
        <v/>
      </c>
      <c r="M33" s="10" t="str">
        <f aca="false">IF(OR(J33="",M32=""),"",M32+J33)</f>
        <v/>
      </c>
      <c r="N33" s="12" t="str">
        <f aca="false">IF(M33="","",IF(M33&gt;=0,1,0))</f>
        <v/>
      </c>
      <c r="O33" s="12" t="str">
        <f aca="false">IF(M33="","",IF(AND(M33&lt;0,COUNTIF($N$6:N33,1)&gt;0),1,0))</f>
        <v/>
      </c>
    </row>
    <row r="34" customFormat="false" ht="15" hidden="false" customHeight="false" outlineLevel="0" collapsed="false">
      <c r="A34" s="0" t="n">
        <v>28</v>
      </c>
      <c r="B34" s="9"/>
      <c r="C34" s="9"/>
      <c r="D34" s="9"/>
      <c r="E34" s="9"/>
      <c r="F34" s="9"/>
      <c r="G34" s="9"/>
      <c r="H34" s="9"/>
      <c r="I34" s="9"/>
      <c r="J34" s="10" t="str">
        <f aca="false">IF(OR(Setup!$B$7="",A34&gt;Setup!$B$7,COUNT(B34:I34)&lt;&gt;8),"",SUM(B34:I34))</f>
        <v/>
      </c>
      <c r="K34" s="11" t="str">
        <f aca="false">IF(OR(J34="",NOT(ISNUMBER(Setup!$B$6)),Setup!$B$6&lt;=-1),"",1/(1+Setup!$B$6)^A34)</f>
        <v/>
      </c>
      <c r="L34" s="10" t="str">
        <f aca="false">IF(OR(J34="",K34=""),"",J34*K34)</f>
        <v/>
      </c>
      <c r="M34" s="10" t="str">
        <f aca="false">IF(OR(J34="",M33=""),"",M33+J34)</f>
        <v/>
      </c>
      <c r="N34" s="12" t="str">
        <f aca="false">IF(M34="","",IF(M34&gt;=0,1,0))</f>
        <v/>
      </c>
      <c r="O34" s="12" t="str">
        <f aca="false">IF(M34="","",IF(AND(M34&lt;0,COUNTIF($N$6:N34,1)&gt;0),1,0))</f>
        <v/>
      </c>
    </row>
    <row r="35" customFormat="false" ht="15" hidden="false" customHeight="false" outlineLevel="0" collapsed="false">
      <c r="A35" s="0" t="n">
        <v>29</v>
      </c>
      <c r="B35" s="9"/>
      <c r="C35" s="9"/>
      <c r="D35" s="9"/>
      <c r="E35" s="9"/>
      <c r="F35" s="9"/>
      <c r="G35" s="9"/>
      <c r="H35" s="9"/>
      <c r="I35" s="9"/>
      <c r="J35" s="10" t="str">
        <f aca="false">IF(OR(Setup!$B$7="",A35&gt;Setup!$B$7,COUNT(B35:I35)&lt;&gt;8),"",SUM(B35:I35))</f>
        <v/>
      </c>
      <c r="K35" s="11" t="str">
        <f aca="false">IF(OR(J35="",NOT(ISNUMBER(Setup!$B$6)),Setup!$B$6&lt;=-1),"",1/(1+Setup!$B$6)^A35)</f>
        <v/>
      </c>
      <c r="L35" s="10" t="str">
        <f aca="false">IF(OR(J35="",K35=""),"",J35*K35)</f>
        <v/>
      </c>
      <c r="M35" s="10" t="str">
        <f aca="false">IF(OR(J35="",M34=""),"",M34+J35)</f>
        <v/>
      </c>
      <c r="N35" s="12" t="str">
        <f aca="false">IF(M35="","",IF(M35&gt;=0,1,0))</f>
        <v/>
      </c>
      <c r="O35" s="12" t="str">
        <f aca="false">IF(M35="","",IF(AND(M35&lt;0,COUNTIF($N$6:N35,1)&gt;0),1,0))</f>
        <v/>
      </c>
    </row>
    <row r="36" customFormat="false" ht="15" hidden="false" customHeight="false" outlineLevel="0" collapsed="false">
      <c r="A36" s="0" t="n">
        <v>30</v>
      </c>
      <c r="B36" s="9"/>
      <c r="C36" s="9"/>
      <c r="D36" s="9"/>
      <c r="E36" s="9"/>
      <c r="F36" s="9"/>
      <c r="G36" s="9"/>
      <c r="H36" s="9"/>
      <c r="I36" s="9"/>
      <c r="J36" s="10" t="str">
        <f aca="false">IF(OR(Setup!$B$7="",A36&gt;Setup!$B$7,COUNT(B36:I36)&lt;&gt;8),"",SUM(B36:I36))</f>
        <v/>
      </c>
      <c r="K36" s="11" t="str">
        <f aca="false">IF(OR(J36="",NOT(ISNUMBER(Setup!$B$6)),Setup!$B$6&lt;=-1),"",1/(1+Setup!$B$6)^A36)</f>
        <v/>
      </c>
      <c r="L36" s="10" t="str">
        <f aca="false">IF(OR(J36="",K36=""),"",J36*K36)</f>
        <v/>
      </c>
      <c r="M36" s="10" t="str">
        <f aca="false">IF(OR(J36="",M35=""),"",M35+J36)</f>
        <v/>
      </c>
      <c r="N36" s="12" t="str">
        <f aca="false">IF(M36="","",IF(M36&gt;=0,1,0))</f>
        <v/>
      </c>
      <c r="O36" s="12" t="str">
        <f aca="false">IF(M36="","",IF(AND(M36&lt;0,COUNTIF($N$6:N36,1)&gt;0),1,0))</f>
        <v/>
      </c>
    </row>
    <row r="37" customFormat="false" ht="15" hidden="false" customHeight="false" outlineLevel="0" collapsed="false">
      <c r="A37" s="0" t="n">
        <v>31</v>
      </c>
      <c r="B37" s="9"/>
      <c r="C37" s="9"/>
      <c r="D37" s="9"/>
      <c r="E37" s="9"/>
      <c r="F37" s="9"/>
      <c r="G37" s="9"/>
      <c r="H37" s="9"/>
      <c r="I37" s="9"/>
      <c r="J37" s="10" t="str">
        <f aca="false">IF(OR(Setup!$B$7="",A37&gt;Setup!$B$7,COUNT(B37:I37)&lt;&gt;8),"",SUM(B37:I37))</f>
        <v/>
      </c>
      <c r="K37" s="11" t="str">
        <f aca="false">IF(OR(J37="",NOT(ISNUMBER(Setup!$B$6)),Setup!$B$6&lt;=-1),"",1/(1+Setup!$B$6)^A37)</f>
        <v/>
      </c>
      <c r="L37" s="10" t="str">
        <f aca="false">IF(OR(J37="",K37=""),"",J37*K37)</f>
        <v/>
      </c>
      <c r="M37" s="10" t="str">
        <f aca="false">IF(OR(J37="",M36=""),"",M36+J37)</f>
        <v/>
      </c>
      <c r="N37" s="12" t="str">
        <f aca="false">IF(M37="","",IF(M37&gt;=0,1,0))</f>
        <v/>
      </c>
      <c r="O37" s="12" t="str">
        <f aca="false">IF(M37="","",IF(AND(M37&lt;0,COUNTIF($N$6:N37,1)&gt;0),1,0))</f>
        <v/>
      </c>
    </row>
    <row r="38" customFormat="false" ht="15" hidden="false" customHeight="false" outlineLevel="0" collapsed="false">
      <c r="A38" s="0" t="n">
        <v>32</v>
      </c>
      <c r="B38" s="9"/>
      <c r="C38" s="9"/>
      <c r="D38" s="9"/>
      <c r="E38" s="9"/>
      <c r="F38" s="9"/>
      <c r="G38" s="9"/>
      <c r="H38" s="9"/>
      <c r="I38" s="9"/>
      <c r="J38" s="10" t="str">
        <f aca="false">IF(OR(Setup!$B$7="",A38&gt;Setup!$B$7,COUNT(B38:I38)&lt;&gt;8),"",SUM(B38:I38))</f>
        <v/>
      </c>
      <c r="K38" s="11" t="str">
        <f aca="false">IF(OR(J38="",NOT(ISNUMBER(Setup!$B$6)),Setup!$B$6&lt;=-1),"",1/(1+Setup!$B$6)^A38)</f>
        <v/>
      </c>
      <c r="L38" s="10" t="str">
        <f aca="false">IF(OR(J38="",K38=""),"",J38*K38)</f>
        <v/>
      </c>
      <c r="M38" s="10" t="str">
        <f aca="false">IF(OR(J38="",M37=""),"",M37+J38)</f>
        <v/>
      </c>
      <c r="N38" s="12" t="str">
        <f aca="false">IF(M38="","",IF(M38&gt;=0,1,0))</f>
        <v/>
      </c>
      <c r="O38" s="12" t="str">
        <f aca="false">IF(M38="","",IF(AND(M38&lt;0,COUNTIF($N$6:N38,1)&gt;0),1,0))</f>
        <v/>
      </c>
    </row>
    <row r="39" customFormat="false" ht="15" hidden="false" customHeight="false" outlineLevel="0" collapsed="false">
      <c r="A39" s="0" t="n">
        <v>33</v>
      </c>
      <c r="B39" s="9"/>
      <c r="C39" s="9"/>
      <c r="D39" s="9"/>
      <c r="E39" s="9"/>
      <c r="F39" s="9"/>
      <c r="G39" s="9"/>
      <c r="H39" s="9"/>
      <c r="I39" s="9"/>
      <c r="J39" s="10" t="str">
        <f aca="false">IF(OR(Setup!$B$7="",A39&gt;Setup!$B$7,COUNT(B39:I39)&lt;&gt;8),"",SUM(B39:I39))</f>
        <v/>
      </c>
      <c r="K39" s="11" t="str">
        <f aca="false">IF(OR(J39="",NOT(ISNUMBER(Setup!$B$6)),Setup!$B$6&lt;=-1),"",1/(1+Setup!$B$6)^A39)</f>
        <v/>
      </c>
      <c r="L39" s="10" t="str">
        <f aca="false">IF(OR(J39="",K39=""),"",J39*K39)</f>
        <v/>
      </c>
      <c r="M39" s="10" t="str">
        <f aca="false">IF(OR(J39="",M38=""),"",M38+J39)</f>
        <v/>
      </c>
      <c r="N39" s="12" t="str">
        <f aca="false">IF(M39="","",IF(M39&gt;=0,1,0))</f>
        <v/>
      </c>
      <c r="O39" s="12" t="str">
        <f aca="false">IF(M39="","",IF(AND(M39&lt;0,COUNTIF($N$6:N39,1)&gt;0),1,0))</f>
        <v/>
      </c>
    </row>
    <row r="40" customFormat="false" ht="15" hidden="false" customHeight="false" outlineLevel="0" collapsed="false">
      <c r="A40" s="0" t="n">
        <v>34</v>
      </c>
      <c r="B40" s="9"/>
      <c r="C40" s="9"/>
      <c r="D40" s="9"/>
      <c r="E40" s="9"/>
      <c r="F40" s="9"/>
      <c r="G40" s="9"/>
      <c r="H40" s="9"/>
      <c r="I40" s="9"/>
      <c r="J40" s="10" t="str">
        <f aca="false">IF(OR(Setup!$B$7="",A40&gt;Setup!$B$7,COUNT(B40:I40)&lt;&gt;8),"",SUM(B40:I40))</f>
        <v/>
      </c>
      <c r="K40" s="11" t="str">
        <f aca="false">IF(OR(J40="",NOT(ISNUMBER(Setup!$B$6)),Setup!$B$6&lt;=-1),"",1/(1+Setup!$B$6)^A40)</f>
        <v/>
      </c>
      <c r="L40" s="10" t="str">
        <f aca="false">IF(OR(J40="",K40=""),"",J40*K40)</f>
        <v/>
      </c>
      <c r="M40" s="10" t="str">
        <f aca="false">IF(OR(J40="",M39=""),"",M39+J40)</f>
        <v/>
      </c>
      <c r="N40" s="12" t="str">
        <f aca="false">IF(M40="","",IF(M40&gt;=0,1,0))</f>
        <v/>
      </c>
      <c r="O40" s="12" t="str">
        <f aca="false">IF(M40="","",IF(AND(M40&lt;0,COUNTIF($N$6:N40,1)&gt;0),1,0))</f>
        <v/>
      </c>
    </row>
    <row r="41" customFormat="false" ht="15" hidden="false" customHeight="false" outlineLevel="0" collapsed="false">
      <c r="A41" s="0" t="n">
        <v>35</v>
      </c>
      <c r="B41" s="9"/>
      <c r="C41" s="9"/>
      <c r="D41" s="9"/>
      <c r="E41" s="9"/>
      <c r="F41" s="9"/>
      <c r="G41" s="9"/>
      <c r="H41" s="9"/>
      <c r="I41" s="9"/>
      <c r="J41" s="10" t="str">
        <f aca="false">IF(OR(Setup!$B$7="",A41&gt;Setup!$B$7,COUNT(B41:I41)&lt;&gt;8),"",SUM(B41:I41))</f>
        <v/>
      </c>
      <c r="K41" s="11" t="str">
        <f aca="false">IF(OR(J41="",NOT(ISNUMBER(Setup!$B$6)),Setup!$B$6&lt;=-1),"",1/(1+Setup!$B$6)^A41)</f>
        <v/>
      </c>
      <c r="L41" s="10" t="str">
        <f aca="false">IF(OR(J41="",K41=""),"",J41*K41)</f>
        <v/>
      </c>
      <c r="M41" s="10" t="str">
        <f aca="false">IF(OR(J41="",M40=""),"",M40+J41)</f>
        <v/>
      </c>
      <c r="N41" s="12" t="str">
        <f aca="false">IF(M41="","",IF(M41&gt;=0,1,0))</f>
        <v/>
      </c>
      <c r="O41" s="12" t="str">
        <f aca="false">IF(M41="","",IF(AND(M41&lt;0,COUNTIF($N$6:N41,1)&gt;0),1,0))</f>
        <v/>
      </c>
    </row>
    <row r="42" customFormat="false" ht="15" hidden="false" customHeight="false" outlineLevel="0" collapsed="false">
      <c r="A42" s="0" t="n">
        <v>36</v>
      </c>
      <c r="B42" s="9"/>
      <c r="C42" s="9"/>
      <c r="D42" s="9"/>
      <c r="E42" s="9"/>
      <c r="F42" s="9"/>
      <c r="G42" s="9"/>
      <c r="H42" s="9"/>
      <c r="I42" s="9"/>
      <c r="J42" s="10" t="str">
        <f aca="false">IF(OR(Setup!$B$7="",A42&gt;Setup!$B$7,COUNT(B42:I42)&lt;&gt;8),"",SUM(B42:I42))</f>
        <v/>
      </c>
      <c r="K42" s="11" t="str">
        <f aca="false">IF(OR(J42="",NOT(ISNUMBER(Setup!$B$6)),Setup!$B$6&lt;=-1),"",1/(1+Setup!$B$6)^A42)</f>
        <v/>
      </c>
      <c r="L42" s="10" t="str">
        <f aca="false">IF(OR(J42="",K42=""),"",J42*K42)</f>
        <v/>
      </c>
      <c r="M42" s="10" t="str">
        <f aca="false">IF(OR(J42="",M41=""),"",M41+J42)</f>
        <v/>
      </c>
      <c r="N42" s="12" t="str">
        <f aca="false">IF(M42="","",IF(M42&gt;=0,1,0))</f>
        <v/>
      </c>
      <c r="O42" s="12" t="str">
        <f aca="false">IF(M42="","",IF(AND(M42&lt;0,COUNTIF($N$6:N42,1)&gt;0),1,0))</f>
        <v/>
      </c>
    </row>
    <row r="43" customFormat="false" ht="15" hidden="false" customHeight="false" outlineLevel="0" collapsed="false">
      <c r="A43" s="0" t="n">
        <v>37</v>
      </c>
      <c r="B43" s="9"/>
      <c r="C43" s="9"/>
      <c r="D43" s="9"/>
      <c r="E43" s="9"/>
      <c r="F43" s="9"/>
      <c r="G43" s="9"/>
      <c r="H43" s="9"/>
      <c r="I43" s="9"/>
      <c r="J43" s="10" t="str">
        <f aca="false">IF(OR(Setup!$B$7="",A43&gt;Setup!$B$7,COUNT(B43:I43)&lt;&gt;8),"",SUM(B43:I43))</f>
        <v/>
      </c>
      <c r="K43" s="11" t="str">
        <f aca="false">IF(OR(J43="",NOT(ISNUMBER(Setup!$B$6)),Setup!$B$6&lt;=-1),"",1/(1+Setup!$B$6)^A43)</f>
        <v/>
      </c>
      <c r="L43" s="10" t="str">
        <f aca="false">IF(OR(J43="",K43=""),"",J43*K43)</f>
        <v/>
      </c>
      <c r="M43" s="10" t="str">
        <f aca="false">IF(OR(J43="",M42=""),"",M42+J43)</f>
        <v/>
      </c>
      <c r="N43" s="12" t="str">
        <f aca="false">IF(M43="","",IF(M43&gt;=0,1,0))</f>
        <v/>
      </c>
      <c r="O43" s="12" t="str">
        <f aca="false">IF(M43="","",IF(AND(M43&lt;0,COUNTIF($N$6:N43,1)&gt;0),1,0))</f>
        <v/>
      </c>
    </row>
    <row r="44" customFormat="false" ht="15" hidden="false" customHeight="false" outlineLevel="0" collapsed="false">
      <c r="A44" s="0" t="n">
        <v>38</v>
      </c>
      <c r="B44" s="9"/>
      <c r="C44" s="9"/>
      <c r="D44" s="9"/>
      <c r="E44" s="9"/>
      <c r="F44" s="9"/>
      <c r="G44" s="9"/>
      <c r="H44" s="9"/>
      <c r="I44" s="9"/>
      <c r="J44" s="10" t="str">
        <f aca="false">IF(OR(Setup!$B$7="",A44&gt;Setup!$B$7,COUNT(B44:I44)&lt;&gt;8),"",SUM(B44:I44))</f>
        <v/>
      </c>
      <c r="K44" s="11" t="str">
        <f aca="false">IF(OR(J44="",NOT(ISNUMBER(Setup!$B$6)),Setup!$B$6&lt;=-1),"",1/(1+Setup!$B$6)^A44)</f>
        <v/>
      </c>
      <c r="L44" s="10" t="str">
        <f aca="false">IF(OR(J44="",K44=""),"",J44*K44)</f>
        <v/>
      </c>
      <c r="M44" s="10" t="str">
        <f aca="false">IF(OR(J44="",M43=""),"",M43+J44)</f>
        <v/>
      </c>
      <c r="N44" s="12" t="str">
        <f aca="false">IF(M44="","",IF(M44&gt;=0,1,0))</f>
        <v/>
      </c>
      <c r="O44" s="12" t="str">
        <f aca="false">IF(M44="","",IF(AND(M44&lt;0,COUNTIF($N$6:N44,1)&gt;0),1,0))</f>
        <v/>
      </c>
    </row>
    <row r="45" customFormat="false" ht="15" hidden="false" customHeight="false" outlineLevel="0" collapsed="false">
      <c r="A45" s="0" t="n">
        <v>39</v>
      </c>
      <c r="B45" s="9"/>
      <c r="C45" s="9"/>
      <c r="D45" s="9"/>
      <c r="E45" s="9"/>
      <c r="F45" s="9"/>
      <c r="G45" s="9"/>
      <c r="H45" s="9"/>
      <c r="I45" s="9"/>
      <c r="J45" s="10" t="str">
        <f aca="false">IF(OR(Setup!$B$7="",A45&gt;Setup!$B$7,COUNT(B45:I45)&lt;&gt;8),"",SUM(B45:I45))</f>
        <v/>
      </c>
      <c r="K45" s="11" t="str">
        <f aca="false">IF(OR(J45="",NOT(ISNUMBER(Setup!$B$6)),Setup!$B$6&lt;=-1),"",1/(1+Setup!$B$6)^A45)</f>
        <v/>
      </c>
      <c r="L45" s="10" t="str">
        <f aca="false">IF(OR(J45="",K45=""),"",J45*K45)</f>
        <v/>
      </c>
      <c r="M45" s="10" t="str">
        <f aca="false">IF(OR(J45="",M44=""),"",M44+J45)</f>
        <v/>
      </c>
      <c r="N45" s="12" t="str">
        <f aca="false">IF(M45="","",IF(M45&gt;=0,1,0))</f>
        <v/>
      </c>
      <c r="O45" s="12" t="str">
        <f aca="false">IF(M45="","",IF(AND(M45&lt;0,COUNTIF($N$6:N45,1)&gt;0),1,0))</f>
        <v/>
      </c>
    </row>
    <row r="46" customFormat="false" ht="15" hidden="false" customHeight="false" outlineLevel="0" collapsed="false">
      <c r="A46" s="0" t="n">
        <v>40</v>
      </c>
      <c r="B46" s="9"/>
      <c r="C46" s="9"/>
      <c r="D46" s="9"/>
      <c r="E46" s="9"/>
      <c r="F46" s="9"/>
      <c r="G46" s="9"/>
      <c r="H46" s="9"/>
      <c r="I46" s="9"/>
      <c r="J46" s="10" t="str">
        <f aca="false">IF(OR(Setup!$B$7="",A46&gt;Setup!$B$7,COUNT(B46:I46)&lt;&gt;8),"",SUM(B46:I46))</f>
        <v/>
      </c>
      <c r="K46" s="11" t="str">
        <f aca="false">IF(OR(J46="",NOT(ISNUMBER(Setup!$B$6)),Setup!$B$6&lt;=-1),"",1/(1+Setup!$B$6)^A46)</f>
        <v/>
      </c>
      <c r="L46" s="10" t="str">
        <f aca="false">IF(OR(J46="",K46=""),"",J46*K46)</f>
        <v/>
      </c>
      <c r="M46" s="10" t="str">
        <f aca="false">IF(OR(J46="",M45=""),"",M45+J46)</f>
        <v/>
      </c>
      <c r="N46" s="12" t="str">
        <f aca="false">IF(M46="","",IF(M46&gt;=0,1,0))</f>
        <v/>
      </c>
      <c r="O46" s="12" t="str">
        <f aca="false">IF(M46="","",IF(AND(M46&lt;0,COUNTIF($N$6:N46,1)&gt;0),1,0))</f>
        <v/>
      </c>
    </row>
    <row r="47" customFormat="false" ht="15" hidden="false" customHeight="false" outlineLevel="0" collapsed="false">
      <c r="A47" s="0" t="n">
        <v>41</v>
      </c>
      <c r="B47" s="9"/>
      <c r="C47" s="9"/>
      <c r="D47" s="9"/>
      <c r="E47" s="9"/>
      <c r="F47" s="9"/>
      <c r="G47" s="9"/>
      <c r="H47" s="9"/>
      <c r="I47" s="9"/>
      <c r="J47" s="10" t="str">
        <f aca="false">IF(OR(Setup!$B$7="",A47&gt;Setup!$B$7,COUNT(B47:I47)&lt;&gt;8),"",SUM(B47:I47))</f>
        <v/>
      </c>
      <c r="K47" s="11" t="str">
        <f aca="false">IF(OR(J47="",NOT(ISNUMBER(Setup!$B$6)),Setup!$B$6&lt;=-1),"",1/(1+Setup!$B$6)^A47)</f>
        <v/>
      </c>
      <c r="L47" s="10" t="str">
        <f aca="false">IF(OR(J47="",K47=""),"",J47*K47)</f>
        <v/>
      </c>
      <c r="M47" s="10" t="str">
        <f aca="false">IF(OR(J47="",M46=""),"",M46+J47)</f>
        <v/>
      </c>
      <c r="N47" s="12" t="str">
        <f aca="false">IF(M47="","",IF(M47&gt;=0,1,0))</f>
        <v/>
      </c>
      <c r="O47" s="12" t="str">
        <f aca="false">IF(M47="","",IF(AND(M47&lt;0,COUNTIF($N$6:N47,1)&gt;0),1,0))</f>
        <v/>
      </c>
    </row>
    <row r="48" customFormat="false" ht="15" hidden="false" customHeight="false" outlineLevel="0" collapsed="false">
      <c r="A48" s="0" t="n">
        <v>42</v>
      </c>
      <c r="B48" s="9"/>
      <c r="C48" s="9"/>
      <c r="D48" s="9"/>
      <c r="E48" s="9"/>
      <c r="F48" s="9"/>
      <c r="G48" s="9"/>
      <c r="H48" s="9"/>
      <c r="I48" s="9"/>
      <c r="J48" s="10" t="str">
        <f aca="false">IF(OR(Setup!$B$7="",A48&gt;Setup!$B$7,COUNT(B48:I48)&lt;&gt;8),"",SUM(B48:I48))</f>
        <v/>
      </c>
      <c r="K48" s="11" t="str">
        <f aca="false">IF(OR(J48="",NOT(ISNUMBER(Setup!$B$6)),Setup!$B$6&lt;=-1),"",1/(1+Setup!$B$6)^A48)</f>
        <v/>
      </c>
      <c r="L48" s="10" t="str">
        <f aca="false">IF(OR(J48="",K48=""),"",J48*K48)</f>
        <v/>
      </c>
      <c r="M48" s="10" t="str">
        <f aca="false">IF(OR(J48="",M47=""),"",M47+J48)</f>
        <v/>
      </c>
      <c r="N48" s="12" t="str">
        <f aca="false">IF(M48="","",IF(M48&gt;=0,1,0))</f>
        <v/>
      </c>
      <c r="O48" s="12" t="str">
        <f aca="false">IF(M48="","",IF(AND(M48&lt;0,COUNTIF($N$6:N48,1)&gt;0),1,0))</f>
        <v/>
      </c>
    </row>
    <row r="49" customFormat="false" ht="15" hidden="false" customHeight="false" outlineLevel="0" collapsed="false">
      <c r="A49" s="0" t="n">
        <v>43</v>
      </c>
      <c r="B49" s="9"/>
      <c r="C49" s="9"/>
      <c r="D49" s="9"/>
      <c r="E49" s="9"/>
      <c r="F49" s="9"/>
      <c r="G49" s="9"/>
      <c r="H49" s="9"/>
      <c r="I49" s="9"/>
      <c r="J49" s="10" t="str">
        <f aca="false">IF(OR(Setup!$B$7="",A49&gt;Setup!$B$7,COUNT(B49:I49)&lt;&gt;8),"",SUM(B49:I49))</f>
        <v/>
      </c>
      <c r="K49" s="11" t="str">
        <f aca="false">IF(OR(J49="",NOT(ISNUMBER(Setup!$B$6)),Setup!$B$6&lt;=-1),"",1/(1+Setup!$B$6)^A49)</f>
        <v/>
      </c>
      <c r="L49" s="10" t="str">
        <f aca="false">IF(OR(J49="",K49=""),"",J49*K49)</f>
        <v/>
      </c>
      <c r="M49" s="10" t="str">
        <f aca="false">IF(OR(J49="",M48=""),"",M48+J49)</f>
        <v/>
      </c>
      <c r="N49" s="12" t="str">
        <f aca="false">IF(M49="","",IF(M49&gt;=0,1,0))</f>
        <v/>
      </c>
      <c r="O49" s="12" t="str">
        <f aca="false">IF(M49="","",IF(AND(M49&lt;0,COUNTIF($N$6:N49,1)&gt;0),1,0))</f>
        <v/>
      </c>
    </row>
    <row r="50" customFormat="false" ht="15" hidden="false" customHeight="false" outlineLevel="0" collapsed="false">
      <c r="A50" s="0" t="n">
        <v>44</v>
      </c>
      <c r="B50" s="9"/>
      <c r="C50" s="9"/>
      <c r="D50" s="9"/>
      <c r="E50" s="9"/>
      <c r="F50" s="9"/>
      <c r="G50" s="9"/>
      <c r="H50" s="9"/>
      <c r="I50" s="9"/>
      <c r="J50" s="10" t="str">
        <f aca="false">IF(OR(Setup!$B$7="",A50&gt;Setup!$B$7,COUNT(B50:I50)&lt;&gt;8),"",SUM(B50:I50))</f>
        <v/>
      </c>
      <c r="K50" s="11" t="str">
        <f aca="false">IF(OR(J50="",NOT(ISNUMBER(Setup!$B$6)),Setup!$B$6&lt;=-1),"",1/(1+Setup!$B$6)^A50)</f>
        <v/>
      </c>
      <c r="L50" s="10" t="str">
        <f aca="false">IF(OR(J50="",K50=""),"",J50*K50)</f>
        <v/>
      </c>
      <c r="M50" s="10" t="str">
        <f aca="false">IF(OR(J50="",M49=""),"",M49+J50)</f>
        <v/>
      </c>
      <c r="N50" s="12" t="str">
        <f aca="false">IF(M50="","",IF(M50&gt;=0,1,0))</f>
        <v/>
      </c>
      <c r="O50" s="12" t="str">
        <f aca="false">IF(M50="","",IF(AND(M50&lt;0,COUNTIF($N$6:N50,1)&gt;0),1,0))</f>
        <v/>
      </c>
    </row>
    <row r="51" customFormat="false" ht="15" hidden="false" customHeight="false" outlineLevel="0" collapsed="false">
      <c r="A51" s="0" t="n">
        <v>45</v>
      </c>
      <c r="B51" s="9"/>
      <c r="C51" s="9"/>
      <c r="D51" s="9"/>
      <c r="E51" s="9"/>
      <c r="F51" s="9"/>
      <c r="G51" s="9"/>
      <c r="H51" s="9"/>
      <c r="I51" s="9"/>
      <c r="J51" s="10" t="str">
        <f aca="false">IF(OR(Setup!$B$7="",A51&gt;Setup!$B$7,COUNT(B51:I51)&lt;&gt;8),"",SUM(B51:I51))</f>
        <v/>
      </c>
      <c r="K51" s="11" t="str">
        <f aca="false">IF(OR(J51="",NOT(ISNUMBER(Setup!$B$6)),Setup!$B$6&lt;=-1),"",1/(1+Setup!$B$6)^A51)</f>
        <v/>
      </c>
      <c r="L51" s="10" t="str">
        <f aca="false">IF(OR(J51="",K51=""),"",J51*K51)</f>
        <v/>
      </c>
      <c r="M51" s="10" t="str">
        <f aca="false">IF(OR(J51="",M50=""),"",M50+J51)</f>
        <v/>
      </c>
      <c r="N51" s="12" t="str">
        <f aca="false">IF(M51="","",IF(M51&gt;=0,1,0))</f>
        <v/>
      </c>
      <c r="O51" s="12" t="str">
        <f aca="false">IF(M51="","",IF(AND(M51&lt;0,COUNTIF($N$6:N51,1)&gt;0),1,0))</f>
        <v/>
      </c>
    </row>
    <row r="52" customFormat="false" ht="15" hidden="false" customHeight="false" outlineLevel="0" collapsed="false">
      <c r="A52" s="0" t="n">
        <v>46</v>
      </c>
      <c r="B52" s="9"/>
      <c r="C52" s="9"/>
      <c r="D52" s="9"/>
      <c r="E52" s="9"/>
      <c r="F52" s="9"/>
      <c r="G52" s="9"/>
      <c r="H52" s="9"/>
      <c r="I52" s="9"/>
      <c r="J52" s="10" t="str">
        <f aca="false">IF(OR(Setup!$B$7="",A52&gt;Setup!$B$7,COUNT(B52:I52)&lt;&gt;8),"",SUM(B52:I52))</f>
        <v/>
      </c>
      <c r="K52" s="11" t="str">
        <f aca="false">IF(OR(J52="",NOT(ISNUMBER(Setup!$B$6)),Setup!$B$6&lt;=-1),"",1/(1+Setup!$B$6)^A52)</f>
        <v/>
      </c>
      <c r="L52" s="10" t="str">
        <f aca="false">IF(OR(J52="",K52=""),"",J52*K52)</f>
        <v/>
      </c>
      <c r="M52" s="10" t="str">
        <f aca="false">IF(OR(J52="",M51=""),"",M51+J52)</f>
        <v/>
      </c>
      <c r="N52" s="12" t="str">
        <f aca="false">IF(M52="","",IF(M52&gt;=0,1,0))</f>
        <v/>
      </c>
      <c r="O52" s="12" t="str">
        <f aca="false">IF(M52="","",IF(AND(M52&lt;0,COUNTIF($N$6:N52,1)&gt;0),1,0))</f>
        <v/>
      </c>
    </row>
    <row r="53" customFormat="false" ht="15" hidden="false" customHeight="false" outlineLevel="0" collapsed="false">
      <c r="A53" s="0" t="n">
        <v>47</v>
      </c>
      <c r="B53" s="9"/>
      <c r="C53" s="9"/>
      <c r="D53" s="9"/>
      <c r="E53" s="9"/>
      <c r="F53" s="9"/>
      <c r="G53" s="9"/>
      <c r="H53" s="9"/>
      <c r="I53" s="9"/>
      <c r="J53" s="10" t="str">
        <f aca="false">IF(OR(Setup!$B$7="",A53&gt;Setup!$B$7,COUNT(B53:I53)&lt;&gt;8),"",SUM(B53:I53))</f>
        <v/>
      </c>
      <c r="K53" s="11" t="str">
        <f aca="false">IF(OR(J53="",NOT(ISNUMBER(Setup!$B$6)),Setup!$B$6&lt;=-1),"",1/(1+Setup!$B$6)^A53)</f>
        <v/>
      </c>
      <c r="L53" s="10" t="str">
        <f aca="false">IF(OR(J53="",K53=""),"",J53*K53)</f>
        <v/>
      </c>
      <c r="M53" s="10" t="str">
        <f aca="false">IF(OR(J53="",M52=""),"",M52+J53)</f>
        <v/>
      </c>
      <c r="N53" s="12" t="str">
        <f aca="false">IF(M53="","",IF(M53&gt;=0,1,0))</f>
        <v/>
      </c>
      <c r="O53" s="12" t="str">
        <f aca="false">IF(M53="","",IF(AND(M53&lt;0,COUNTIF($N$6:N53,1)&gt;0),1,0))</f>
        <v/>
      </c>
    </row>
    <row r="54" customFormat="false" ht="15" hidden="false" customHeight="false" outlineLevel="0" collapsed="false">
      <c r="A54" s="0" t="n">
        <v>48</v>
      </c>
      <c r="B54" s="9"/>
      <c r="C54" s="9"/>
      <c r="D54" s="9"/>
      <c r="E54" s="9"/>
      <c r="F54" s="9"/>
      <c r="G54" s="9"/>
      <c r="H54" s="9"/>
      <c r="I54" s="9"/>
      <c r="J54" s="10" t="str">
        <f aca="false">IF(OR(Setup!$B$7="",A54&gt;Setup!$B$7,COUNT(B54:I54)&lt;&gt;8),"",SUM(B54:I54))</f>
        <v/>
      </c>
      <c r="K54" s="11" t="str">
        <f aca="false">IF(OR(J54="",NOT(ISNUMBER(Setup!$B$6)),Setup!$B$6&lt;=-1),"",1/(1+Setup!$B$6)^A54)</f>
        <v/>
      </c>
      <c r="L54" s="10" t="str">
        <f aca="false">IF(OR(J54="",K54=""),"",J54*K54)</f>
        <v/>
      </c>
      <c r="M54" s="10" t="str">
        <f aca="false">IF(OR(J54="",M53=""),"",M53+J54)</f>
        <v/>
      </c>
      <c r="N54" s="12" t="str">
        <f aca="false">IF(M54="","",IF(M54&gt;=0,1,0))</f>
        <v/>
      </c>
      <c r="O54" s="12" t="str">
        <f aca="false">IF(M54="","",IF(AND(M54&lt;0,COUNTIF($N$6:N54,1)&gt;0),1,0))</f>
        <v/>
      </c>
    </row>
    <row r="55" customFormat="false" ht="15" hidden="false" customHeight="false" outlineLevel="0" collapsed="false">
      <c r="A55" s="0" t="n">
        <v>49</v>
      </c>
      <c r="B55" s="9"/>
      <c r="C55" s="9"/>
      <c r="D55" s="9"/>
      <c r="E55" s="9"/>
      <c r="F55" s="9"/>
      <c r="G55" s="9"/>
      <c r="H55" s="9"/>
      <c r="I55" s="9"/>
      <c r="J55" s="10" t="str">
        <f aca="false">IF(OR(Setup!$B$7="",A55&gt;Setup!$B$7,COUNT(B55:I55)&lt;&gt;8),"",SUM(B55:I55))</f>
        <v/>
      </c>
      <c r="K55" s="11" t="str">
        <f aca="false">IF(OR(J55="",NOT(ISNUMBER(Setup!$B$6)),Setup!$B$6&lt;=-1),"",1/(1+Setup!$B$6)^A55)</f>
        <v/>
      </c>
      <c r="L55" s="10" t="str">
        <f aca="false">IF(OR(J55="",K55=""),"",J55*K55)</f>
        <v/>
      </c>
      <c r="M55" s="10" t="str">
        <f aca="false">IF(OR(J55="",M54=""),"",M54+J55)</f>
        <v/>
      </c>
      <c r="N55" s="12" t="str">
        <f aca="false">IF(M55="","",IF(M55&gt;=0,1,0))</f>
        <v/>
      </c>
      <c r="O55" s="12" t="str">
        <f aca="false">IF(M55="","",IF(AND(M55&lt;0,COUNTIF($N$6:N55,1)&gt;0),1,0))</f>
        <v/>
      </c>
    </row>
    <row r="56" customFormat="false" ht="15" hidden="false" customHeight="false" outlineLevel="0" collapsed="false">
      <c r="A56" s="0" t="n">
        <v>50</v>
      </c>
      <c r="B56" s="9"/>
      <c r="C56" s="9"/>
      <c r="D56" s="9"/>
      <c r="E56" s="9"/>
      <c r="F56" s="9"/>
      <c r="G56" s="9"/>
      <c r="H56" s="9"/>
      <c r="I56" s="9"/>
      <c r="J56" s="10" t="str">
        <f aca="false">IF(OR(Setup!$B$7="",A56&gt;Setup!$B$7,COUNT(B56:I56)&lt;&gt;8),"",SUM(B56:I56))</f>
        <v/>
      </c>
      <c r="K56" s="11" t="str">
        <f aca="false">IF(OR(J56="",NOT(ISNUMBER(Setup!$B$6)),Setup!$B$6&lt;=-1),"",1/(1+Setup!$B$6)^A56)</f>
        <v/>
      </c>
      <c r="L56" s="10" t="str">
        <f aca="false">IF(OR(J56="",K56=""),"",J56*K56)</f>
        <v/>
      </c>
      <c r="M56" s="10" t="str">
        <f aca="false">IF(OR(J56="",M55=""),"",M55+J56)</f>
        <v/>
      </c>
      <c r="N56" s="12" t="str">
        <f aca="false">IF(M56="","",IF(M56&gt;=0,1,0))</f>
        <v/>
      </c>
      <c r="O56" s="12" t="str">
        <f aca="false">IF(M56="","",IF(AND(M56&lt;0,COUNTIF($N$6:N56,1)&gt;0),1,0))</f>
        <v/>
      </c>
    </row>
    <row r="57" customFormat="false" ht="15" hidden="false" customHeight="false" outlineLevel="0" collapsed="false">
      <c r="A57" s="0" t="n">
        <v>51</v>
      </c>
      <c r="B57" s="9"/>
      <c r="C57" s="9"/>
      <c r="D57" s="9"/>
      <c r="E57" s="9"/>
      <c r="F57" s="9"/>
      <c r="G57" s="9"/>
      <c r="H57" s="9"/>
      <c r="I57" s="9"/>
      <c r="J57" s="10" t="str">
        <f aca="false">IF(OR(Setup!$B$7="",A57&gt;Setup!$B$7,COUNT(B57:I57)&lt;&gt;8),"",SUM(B57:I57))</f>
        <v/>
      </c>
      <c r="K57" s="11" t="str">
        <f aca="false">IF(OR(J57="",NOT(ISNUMBER(Setup!$B$6)),Setup!$B$6&lt;=-1),"",1/(1+Setup!$B$6)^A57)</f>
        <v/>
      </c>
      <c r="L57" s="10" t="str">
        <f aca="false">IF(OR(J57="",K57=""),"",J57*K57)</f>
        <v/>
      </c>
      <c r="M57" s="10" t="str">
        <f aca="false">IF(OR(J57="",M56=""),"",M56+J57)</f>
        <v/>
      </c>
      <c r="N57" s="12" t="str">
        <f aca="false">IF(M57="","",IF(M57&gt;=0,1,0))</f>
        <v/>
      </c>
      <c r="O57" s="12" t="str">
        <f aca="false">IF(M57="","",IF(AND(M57&lt;0,COUNTIF($N$6:N57,1)&gt;0),1,0))</f>
        <v/>
      </c>
    </row>
    <row r="58" customFormat="false" ht="15" hidden="false" customHeight="false" outlineLevel="0" collapsed="false">
      <c r="A58" s="0" t="n">
        <v>52</v>
      </c>
      <c r="B58" s="9"/>
      <c r="C58" s="9"/>
      <c r="D58" s="9"/>
      <c r="E58" s="9"/>
      <c r="F58" s="9"/>
      <c r="G58" s="9"/>
      <c r="H58" s="9"/>
      <c r="I58" s="9"/>
      <c r="J58" s="10" t="str">
        <f aca="false">IF(OR(Setup!$B$7="",A58&gt;Setup!$B$7,COUNT(B58:I58)&lt;&gt;8),"",SUM(B58:I58))</f>
        <v/>
      </c>
      <c r="K58" s="11" t="str">
        <f aca="false">IF(OR(J58="",NOT(ISNUMBER(Setup!$B$6)),Setup!$B$6&lt;=-1),"",1/(1+Setup!$B$6)^A58)</f>
        <v/>
      </c>
      <c r="L58" s="10" t="str">
        <f aca="false">IF(OR(J58="",K58=""),"",J58*K58)</f>
        <v/>
      </c>
      <c r="M58" s="10" t="str">
        <f aca="false">IF(OR(J58="",M57=""),"",M57+J58)</f>
        <v/>
      </c>
      <c r="N58" s="12" t="str">
        <f aca="false">IF(M58="","",IF(M58&gt;=0,1,0))</f>
        <v/>
      </c>
      <c r="O58" s="12" t="str">
        <f aca="false">IF(M58="","",IF(AND(M58&lt;0,COUNTIF($N$6:N58,1)&gt;0),1,0))</f>
        <v/>
      </c>
    </row>
    <row r="59" customFormat="false" ht="15" hidden="false" customHeight="false" outlineLevel="0" collapsed="false">
      <c r="A59" s="0" t="n">
        <v>53</v>
      </c>
      <c r="B59" s="9"/>
      <c r="C59" s="9"/>
      <c r="D59" s="9"/>
      <c r="E59" s="9"/>
      <c r="F59" s="9"/>
      <c r="G59" s="9"/>
      <c r="H59" s="9"/>
      <c r="I59" s="9"/>
      <c r="J59" s="10" t="str">
        <f aca="false">IF(OR(Setup!$B$7="",A59&gt;Setup!$B$7,COUNT(B59:I59)&lt;&gt;8),"",SUM(B59:I59))</f>
        <v/>
      </c>
      <c r="K59" s="11" t="str">
        <f aca="false">IF(OR(J59="",NOT(ISNUMBER(Setup!$B$6)),Setup!$B$6&lt;=-1),"",1/(1+Setup!$B$6)^A59)</f>
        <v/>
      </c>
      <c r="L59" s="10" t="str">
        <f aca="false">IF(OR(J59="",K59=""),"",J59*K59)</f>
        <v/>
      </c>
      <c r="M59" s="10" t="str">
        <f aca="false">IF(OR(J59="",M58=""),"",M58+J59)</f>
        <v/>
      </c>
      <c r="N59" s="12" t="str">
        <f aca="false">IF(M59="","",IF(M59&gt;=0,1,0))</f>
        <v/>
      </c>
      <c r="O59" s="12" t="str">
        <f aca="false">IF(M59="","",IF(AND(M59&lt;0,COUNTIF($N$6:N59,1)&gt;0),1,0))</f>
        <v/>
      </c>
    </row>
    <row r="60" customFormat="false" ht="15" hidden="false" customHeight="false" outlineLevel="0" collapsed="false">
      <c r="A60" s="0" t="n">
        <v>54</v>
      </c>
      <c r="B60" s="9"/>
      <c r="C60" s="9"/>
      <c r="D60" s="9"/>
      <c r="E60" s="9"/>
      <c r="F60" s="9"/>
      <c r="G60" s="9"/>
      <c r="H60" s="9"/>
      <c r="I60" s="9"/>
      <c r="J60" s="10" t="str">
        <f aca="false">IF(OR(Setup!$B$7="",A60&gt;Setup!$B$7,COUNT(B60:I60)&lt;&gt;8),"",SUM(B60:I60))</f>
        <v/>
      </c>
      <c r="K60" s="11" t="str">
        <f aca="false">IF(OR(J60="",NOT(ISNUMBER(Setup!$B$6)),Setup!$B$6&lt;=-1),"",1/(1+Setup!$B$6)^A60)</f>
        <v/>
      </c>
      <c r="L60" s="10" t="str">
        <f aca="false">IF(OR(J60="",K60=""),"",J60*K60)</f>
        <v/>
      </c>
      <c r="M60" s="10" t="str">
        <f aca="false">IF(OR(J60="",M59=""),"",M59+J60)</f>
        <v/>
      </c>
      <c r="N60" s="12" t="str">
        <f aca="false">IF(M60="","",IF(M60&gt;=0,1,0))</f>
        <v/>
      </c>
      <c r="O60" s="12" t="str">
        <f aca="false">IF(M60="","",IF(AND(M60&lt;0,COUNTIF($N$6:N60,1)&gt;0),1,0))</f>
        <v/>
      </c>
    </row>
    <row r="61" customFormat="false" ht="15" hidden="false" customHeight="false" outlineLevel="0" collapsed="false">
      <c r="A61" s="0" t="n">
        <v>55</v>
      </c>
      <c r="B61" s="9"/>
      <c r="C61" s="9"/>
      <c r="D61" s="9"/>
      <c r="E61" s="9"/>
      <c r="F61" s="9"/>
      <c r="G61" s="9"/>
      <c r="H61" s="9"/>
      <c r="I61" s="9"/>
      <c r="J61" s="10" t="str">
        <f aca="false">IF(OR(Setup!$B$7="",A61&gt;Setup!$B$7,COUNT(B61:I61)&lt;&gt;8),"",SUM(B61:I61))</f>
        <v/>
      </c>
      <c r="K61" s="11" t="str">
        <f aca="false">IF(OR(J61="",NOT(ISNUMBER(Setup!$B$6)),Setup!$B$6&lt;=-1),"",1/(1+Setup!$B$6)^A61)</f>
        <v/>
      </c>
      <c r="L61" s="10" t="str">
        <f aca="false">IF(OR(J61="",K61=""),"",J61*K61)</f>
        <v/>
      </c>
      <c r="M61" s="10" t="str">
        <f aca="false">IF(OR(J61="",M60=""),"",M60+J61)</f>
        <v/>
      </c>
      <c r="N61" s="12" t="str">
        <f aca="false">IF(M61="","",IF(M61&gt;=0,1,0))</f>
        <v/>
      </c>
      <c r="O61" s="12" t="str">
        <f aca="false">IF(M61="","",IF(AND(M61&lt;0,COUNTIF($N$6:N61,1)&gt;0),1,0))</f>
        <v/>
      </c>
    </row>
    <row r="62" customFormat="false" ht="15" hidden="false" customHeight="false" outlineLevel="0" collapsed="false">
      <c r="A62" s="0" t="n">
        <v>56</v>
      </c>
      <c r="B62" s="9"/>
      <c r="C62" s="9"/>
      <c r="D62" s="9"/>
      <c r="E62" s="9"/>
      <c r="F62" s="9"/>
      <c r="G62" s="9"/>
      <c r="H62" s="9"/>
      <c r="I62" s="9"/>
      <c r="J62" s="10" t="str">
        <f aca="false">IF(OR(Setup!$B$7="",A62&gt;Setup!$B$7,COUNT(B62:I62)&lt;&gt;8),"",SUM(B62:I62))</f>
        <v/>
      </c>
      <c r="K62" s="11" t="str">
        <f aca="false">IF(OR(J62="",NOT(ISNUMBER(Setup!$B$6)),Setup!$B$6&lt;=-1),"",1/(1+Setup!$B$6)^A62)</f>
        <v/>
      </c>
      <c r="L62" s="10" t="str">
        <f aca="false">IF(OR(J62="",K62=""),"",J62*K62)</f>
        <v/>
      </c>
      <c r="M62" s="10" t="str">
        <f aca="false">IF(OR(J62="",M61=""),"",M61+J62)</f>
        <v/>
      </c>
      <c r="N62" s="12" t="str">
        <f aca="false">IF(M62="","",IF(M62&gt;=0,1,0))</f>
        <v/>
      </c>
      <c r="O62" s="12" t="str">
        <f aca="false">IF(M62="","",IF(AND(M62&lt;0,COUNTIF($N$6:N62,1)&gt;0),1,0))</f>
        <v/>
      </c>
    </row>
    <row r="63" customFormat="false" ht="15" hidden="false" customHeight="false" outlineLevel="0" collapsed="false">
      <c r="A63" s="0" t="n">
        <v>57</v>
      </c>
      <c r="B63" s="9"/>
      <c r="C63" s="9"/>
      <c r="D63" s="9"/>
      <c r="E63" s="9"/>
      <c r="F63" s="9"/>
      <c r="G63" s="9"/>
      <c r="H63" s="9"/>
      <c r="I63" s="9"/>
      <c r="J63" s="10" t="str">
        <f aca="false">IF(OR(Setup!$B$7="",A63&gt;Setup!$B$7,COUNT(B63:I63)&lt;&gt;8),"",SUM(B63:I63))</f>
        <v/>
      </c>
      <c r="K63" s="11" t="str">
        <f aca="false">IF(OR(J63="",NOT(ISNUMBER(Setup!$B$6)),Setup!$B$6&lt;=-1),"",1/(1+Setup!$B$6)^A63)</f>
        <v/>
      </c>
      <c r="L63" s="10" t="str">
        <f aca="false">IF(OR(J63="",K63=""),"",J63*K63)</f>
        <v/>
      </c>
      <c r="M63" s="10" t="str">
        <f aca="false">IF(OR(J63="",M62=""),"",M62+J63)</f>
        <v/>
      </c>
      <c r="N63" s="12" t="str">
        <f aca="false">IF(M63="","",IF(M63&gt;=0,1,0))</f>
        <v/>
      </c>
      <c r="O63" s="12" t="str">
        <f aca="false">IF(M63="","",IF(AND(M63&lt;0,COUNTIF($N$6:N63,1)&gt;0),1,0))</f>
        <v/>
      </c>
    </row>
    <row r="64" customFormat="false" ht="15" hidden="false" customHeight="false" outlineLevel="0" collapsed="false">
      <c r="A64" s="0" t="n">
        <v>58</v>
      </c>
      <c r="B64" s="9"/>
      <c r="C64" s="9"/>
      <c r="D64" s="9"/>
      <c r="E64" s="9"/>
      <c r="F64" s="9"/>
      <c r="G64" s="9"/>
      <c r="H64" s="9"/>
      <c r="I64" s="9"/>
      <c r="J64" s="10" t="str">
        <f aca="false">IF(OR(Setup!$B$7="",A64&gt;Setup!$B$7,COUNT(B64:I64)&lt;&gt;8),"",SUM(B64:I64))</f>
        <v/>
      </c>
      <c r="K64" s="11" t="str">
        <f aca="false">IF(OR(J64="",NOT(ISNUMBER(Setup!$B$6)),Setup!$B$6&lt;=-1),"",1/(1+Setup!$B$6)^A64)</f>
        <v/>
      </c>
      <c r="L64" s="10" t="str">
        <f aca="false">IF(OR(J64="",K64=""),"",J64*K64)</f>
        <v/>
      </c>
      <c r="M64" s="10" t="str">
        <f aca="false">IF(OR(J64="",M63=""),"",M63+J64)</f>
        <v/>
      </c>
      <c r="N64" s="12" t="str">
        <f aca="false">IF(M64="","",IF(M64&gt;=0,1,0))</f>
        <v/>
      </c>
      <c r="O64" s="12" t="str">
        <f aca="false">IF(M64="","",IF(AND(M64&lt;0,COUNTIF($N$6:N64,1)&gt;0),1,0))</f>
        <v/>
      </c>
    </row>
    <row r="65" customFormat="false" ht="15" hidden="false" customHeight="false" outlineLevel="0" collapsed="false">
      <c r="A65" s="0" t="n">
        <v>59</v>
      </c>
      <c r="B65" s="9"/>
      <c r="C65" s="9"/>
      <c r="D65" s="9"/>
      <c r="E65" s="9"/>
      <c r="F65" s="9"/>
      <c r="G65" s="9"/>
      <c r="H65" s="9"/>
      <c r="I65" s="9"/>
      <c r="J65" s="10" t="str">
        <f aca="false">IF(OR(Setup!$B$7="",A65&gt;Setup!$B$7,COUNT(B65:I65)&lt;&gt;8),"",SUM(B65:I65))</f>
        <v/>
      </c>
      <c r="K65" s="11" t="str">
        <f aca="false">IF(OR(J65="",NOT(ISNUMBER(Setup!$B$6)),Setup!$B$6&lt;=-1),"",1/(1+Setup!$B$6)^A65)</f>
        <v/>
      </c>
      <c r="L65" s="10" t="str">
        <f aca="false">IF(OR(J65="",K65=""),"",J65*K65)</f>
        <v/>
      </c>
      <c r="M65" s="10" t="str">
        <f aca="false">IF(OR(J65="",M64=""),"",M64+J65)</f>
        <v/>
      </c>
      <c r="N65" s="12" t="str">
        <f aca="false">IF(M65="","",IF(M65&gt;=0,1,0))</f>
        <v/>
      </c>
      <c r="O65" s="12" t="str">
        <f aca="false">IF(M65="","",IF(AND(M65&lt;0,COUNTIF($N$6:N65,1)&gt;0),1,0))</f>
        <v/>
      </c>
    </row>
    <row r="66" customFormat="false" ht="15" hidden="false" customHeight="false" outlineLevel="0" collapsed="false">
      <c r="A66" s="0" t="n">
        <v>60</v>
      </c>
      <c r="B66" s="9"/>
      <c r="C66" s="9"/>
      <c r="D66" s="9"/>
      <c r="E66" s="9"/>
      <c r="F66" s="9"/>
      <c r="G66" s="9"/>
      <c r="H66" s="9"/>
      <c r="I66" s="9"/>
      <c r="J66" s="10" t="str">
        <f aca="false">IF(OR(Setup!$B$7="",A66&gt;Setup!$B$7,COUNT(B66:I66)&lt;&gt;8),"",SUM(B66:I66))</f>
        <v/>
      </c>
      <c r="K66" s="11" t="str">
        <f aca="false">IF(OR(J66="",NOT(ISNUMBER(Setup!$B$6)),Setup!$B$6&lt;=-1),"",1/(1+Setup!$B$6)^A66)</f>
        <v/>
      </c>
      <c r="L66" s="10" t="str">
        <f aca="false">IF(OR(J66="",K66=""),"",J66*K66)</f>
        <v/>
      </c>
      <c r="M66" s="10" t="str">
        <f aca="false">IF(OR(J66="",M65=""),"",M65+J66)</f>
        <v/>
      </c>
      <c r="N66" s="12" t="str">
        <f aca="false">IF(M66="","",IF(M66&gt;=0,1,0))</f>
        <v/>
      </c>
      <c r="O66" s="12" t="str">
        <f aca="false">IF(M66="","",IF(AND(M66&lt;0,COUNTIF($N$6:N66,1)&gt;0),1,0))</f>
        <v/>
      </c>
    </row>
    <row r="67" customFormat="false" ht="15" hidden="false" customHeight="false" outlineLevel="0" collapsed="false">
      <c r="A67" s="0" t="n">
        <v>61</v>
      </c>
      <c r="B67" s="9"/>
      <c r="C67" s="9"/>
      <c r="D67" s="9"/>
      <c r="E67" s="9"/>
      <c r="F67" s="9"/>
      <c r="G67" s="9"/>
      <c r="H67" s="9"/>
      <c r="I67" s="9"/>
      <c r="J67" s="10" t="str">
        <f aca="false">IF(OR(Setup!$B$7="",A67&gt;Setup!$B$7,COUNT(B67:I67)&lt;&gt;8),"",SUM(B67:I67))</f>
        <v/>
      </c>
      <c r="K67" s="11" t="str">
        <f aca="false">IF(OR(J67="",NOT(ISNUMBER(Setup!$B$6)),Setup!$B$6&lt;=-1),"",1/(1+Setup!$B$6)^A67)</f>
        <v/>
      </c>
      <c r="L67" s="10" t="str">
        <f aca="false">IF(OR(J67="",K67=""),"",J67*K67)</f>
        <v/>
      </c>
      <c r="M67" s="10" t="str">
        <f aca="false">IF(OR(J67="",M66=""),"",M66+J67)</f>
        <v/>
      </c>
      <c r="N67" s="12" t="str">
        <f aca="false">IF(M67="","",IF(M67&gt;=0,1,0))</f>
        <v/>
      </c>
      <c r="O67" s="12" t="str">
        <f aca="false">IF(M67="","",IF(AND(M67&lt;0,COUNTIF($N$6:N67,1)&gt;0),1,0))</f>
        <v/>
      </c>
    </row>
    <row r="68" customFormat="false" ht="15" hidden="false" customHeight="false" outlineLevel="0" collapsed="false">
      <c r="A68" s="0" t="n">
        <v>62</v>
      </c>
      <c r="B68" s="9"/>
      <c r="C68" s="9"/>
      <c r="D68" s="9"/>
      <c r="E68" s="9"/>
      <c r="F68" s="9"/>
      <c r="G68" s="9"/>
      <c r="H68" s="9"/>
      <c r="I68" s="9"/>
      <c r="J68" s="10" t="str">
        <f aca="false">IF(OR(Setup!$B$7="",A68&gt;Setup!$B$7,COUNT(B68:I68)&lt;&gt;8),"",SUM(B68:I68))</f>
        <v/>
      </c>
      <c r="K68" s="11" t="str">
        <f aca="false">IF(OR(J68="",NOT(ISNUMBER(Setup!$B$6)),Setup!$B$6&lt;=-1),"",1/(1+Setup!$B$6)^A68)</f>
        <v/>
      </c>
      <c r="L68" s="10" t="str">
        <f aca="false">IF(OR(J68="",K68=""),"",J68*K68)</f>
        <v/>
      </c>
      <c r="M68" s="10" t="str">
        <f aca="false">IF(OR(J68="",M67=""),"",M67+J68)</f>
        <v/>
      </c>
      <c r="N68" s="12" t="str">
        <f aca="false">IF(M68="","",IF(M68&gt;=0,1,0))</f>
        <v/>
      </c>
      <c r="O68" s="12" t="str">
        <f aca="false">IF(M68="","",IF(AND(M68&lt;0,COUNTIF($N$6:N68,1)&gt;0),1,0))</f>
        <v/>
      </c>
    </row>
    <row r="69" customFormat="false" ht="15" hidden="false" customHeight="false" outlineLevel="0" collapsed="false">
      <c r="A69" s="0" t="n">
        <v>63</v>
      </c>
      <c r="B69" s="9"/>
      <c r="C69" s="9"/>
      <c r="D69" s="9"/>
      <c r="E69" s="9"/>
      <c r="F69" s="9"/>
      <c r="G69" s="9"/>
      <c r="H69" s="9"/>
      <c r="I69" s="9"/>
      <c r="J69" s="10" t="str">
        <f aca="false">IF(OR(Setup!$B$7="",A69&gt;Setup!$B$7,COUNT(B69:I69)&lt;&gt;8),"",SUM(B69:I69))</f>
        <v/>
      </c>
      <c r="K69" s="11" t="str">
        <f aca="false">IF(OR(J69="",NOT(ISNUMBER(Setup!$B$6)),Setup!$B$6&lt;=-1),"",1/(1+Setup!$B$6)^A69)</f>
        <v/>
      </c>
      <c r="L69" s="10" t="str">
        <f aca="false">IF(OR(J69="",K69=""),"",J69*K69)</f>
        <v/>
      </c>
      <c r="M69" s="10" t="str">
        <f aca="false">IF(OR(J69="",M68=""),"",M68+J69)</f>
        <v/>
      </c>
      <c r="N69" s="12" t="str">
        <f aca="false">IF(M69="","",IF(M69&gt;=0,1,0))</f>
        <v/>
      </c>
      <c r="O69" s="12" t="str">
        <f aca="false">IF(M69="","",IF(AND(M69&lt;0,COUNTIF($N$6:N69,1)&gt;0),1,0))</f>
        <v/>
      </c>
    </row>
    <row r="70" customFormat="false" ht="15" hidden="false" customHeight="false" outlineLevel="0" collapsed="false">
      <c r="A70" s="0" t="n">
        <v>64</v>
      </c>
      <c r="B70" s="9"/>
      <c r="C70" s="9"/>
      <c r="D70" s="9"/>
      <c r="E70" s="9"/>
      <c r="F70" s="9"/>
      <c r="G70" s="9"/>
      <c r="H70" s="9"/>
      <c r="I70" s="9"/>
      <c r="J70" s="10" t="str">
        <f aca="false">IF(OR(Setup!$B$7="",A70&gt;Setup!$B$7,COUNT(B70:I70)&lt;&gt;8),"",SUM(B70:I70))</f>
        <v/>
      </c>
      <c r="K70" s="11" t="str">
        <f aca="false">IF(OR(J70="",NOT(ISNUMBER(Setup!$B$6)),Setup!$B$6&lt;=-1),"",1/(1+Setup!$B$6)^A70)</f>
        <v/>
      </c>
      <c r="L70" s="10" t="str">
        <f aca="false">IF(OR(J70="",K70=""),"",J70*K70)</f>
        <v/>
      </c>
      <c r="M70" s="10" t="str">
        <f aca="false">IF(OR(J70="",M69=""),"",M69+J70)</f>
        <v/>
      </c>
      <c r="N70" s="12" t="str">
        <f aca="false">IF(M70="","",IF(M70&gt;=0,1,0))</f>
        <v/>
      </c>
      <c r="O70" s="12" t="str">
        <f aca="false">IF(M70="","",IF(AND(M70&lt;0,COUNTIF($N$6:N70,1)&gt;0),1,0))</f>
        <v/>
      </c>
    </row>
    <row r="71" customFormat="false" ht="15" hidden="false" customHeight="false" outlineLevel="0" collapsed="false">
      <c r="A71" s="0" t="n">
        <v>65</v>
      </c>
      <c r="B71" s="9"/>
      <c r="C71" s="9"/>
      <c r="D71" s="9"/>
      <c r="E71" s="9"/>
      <c r="F71" s="9"/>
      <c r="G71" s="9"/>
      <c r="H71" s="9"/>
      <c r="I71" s="9"/>
      <c r="J71" s="10" t="str">
        <f aca="false">IF(OR(Setup!$B$7="",A71&gt;Setup!$B$7,COUNT(B71:I71)&lt;&gt;8),"",SUM(B71:I71))</f>
        <v/>
      </c>
      <c r="K71" s="11" t="str">
        <f aca="false">IF(OR(J71="",NOT(ISNUMBER(Setup!$B$6)),Setup!$B$6&lt;=-1),"",1/(1+Setup!$B$6)^A71)</f>
        <v/>
      </c>
      <c r="L71" s="10" t="str">
        <f aca="false">IF(OR(J71="",K71=""),"",J71*K71)</f>
        <v/>
      </c>
      <c r="M71" s="10" t="str">
        <f aca="false">IF(OR(J71="",M70=""),"",M70+J71)</f>
        <v/>
      </c>
      <c r="N71" s="12" t="str">
        <f aca="false">IF(M71="","",IF(M71&gt;=0,1,0))</f>
        <v/>
      </c>
      <c r="O71" s="12" t="str">
        <f aca="false">IF(M71="","",IF(AND(M71&lt;0,COUNTIF($N$6:N71,1)&gt;0),1,0))</f>
        <v/>
      </c>
    </row>
    <row r="72" customFormat="false" ht="15" hidden="false" customHeight="false" outlineLevel="0" collapsed="false">
      <c r="A72" s="0" t="n">
        <v>66</v>
      </c>
      <c r="B72" s="9"/>
      <c r="C72" s="9"/>
      <c r="D72" s="9"/>
      <c r="E72" s="9"/>
      <c r="F72" s="9"/>
      <c r="G72" s="9"/>
      <c r="H72" s="9"/>
      <c r="I72" s="9"/>
      <c r="J72" s="10" t="str">
        <f aca="false">IF(OR(Setup!$B$7="",A72&gt;Setup!$B$7,COUNT(B72:I72)&lt;&gt;8),"",SUM(B72:I72))</f>
        <v/>
      </c>
      <c r="K72" s="11" t="str">
        <f aca="false">IF(OR(J72="",NOT(ISNUMBER(Setup!$B$6)),Setup!$B$6&lt;=-1),"",1/(1+Setup!$B$6)^A72)</f>
        <v/>
      </c>
      <c r="L72" s="10" t="str">
        <f aca="false">IF(OR(J72="",K72=""),"",J72*K72)</f>
        <v/>
      </c>
      <c r="M72" s="10" t="str">
        <f aca="false">IF(OR(J72="",M71=""),"",M71+J72)</f>
        <v/>
      </c>
      <c r="N72" s="12" t="str">
        <f aca="false">IF(M72="","",IF(M72&gt;=0,1,0))</f>
        <v/>
      </c>
      <c r="O72" s="12" t="str">
        <f aca="false">IF(M72="","",IF(AND(M72&lt;0,COUNTIF($N$6:N72,1)&gt;0),1,0))</f>
        <v/>
      </c>
    </row>
    <row r="73" customFormat="false" ht="15" hidden="false" customHeight="false" outlineLevel="0" collapsed="false">
      <c r="A73" s="0" t="n">
        <v>67</v>
      </c>
      <c r="B73" s="9"/>
      <c r="C73" s="9"/>
      <c r="D73" s="9"/>
      <c r="E73" s="9"/>
      <c r="F73" s="9"/>
      <c r="G73" s="9"/>
      <c r="H73" s="9"/>
      <c r="I73" s="9"/>
      <c r="J73" s="10" t="str">
        <f aca="false">IF(OR(Setup!$B$7="",A73&gt;Setup!$B$7,COUNT(B73:I73)&lt;&gt;8),"",SUM(B73:I73))</f>
        <v/>
      </c>
      <c r="K73" s="11" t="str">
        <f aca="false">IF(OR(J73="",NOT(ISNUMBER(Setup!$B$6)),Setup!$B$6&lt;=-1),"",1/(1+Setup!$B$6)^A73)</f>
        <v/>
      </c>
      <c r="L73" s="10" t="str">
        <f aca="false">IF(OR(J73="",K73=""),"",J73*K73)</f>
        <v/>
      </c>
      <c r="M73" s="10" t="str">
        <f aca="false">IF(OR(J73="",M72=""),"",M72+J73)</f>
        <v/>
      </c>
      <c r="N73" s="12" t="str">
        <f aca="false">IF(M73="","",IF(M73&gt;=0,1,0))</f>
        <v/>
      </c>
      <c r="O73" s="12" t="str">
        <f aca="false">IF(M73="","",IF(AND(M73&lt;0,COUNTIF($N$6:N73,1)&gt;0),1,0))</f>
        <v/>
      </c>
    </row>
    <row r="74" customFormat="false" ht="15" hidden="false" customHeight="false" outlineLevel="0" collapsed="false">
      <c r="A74" s="0" t="n">
        <v>68</v>
      </c>
      <c r="B74" s="9"/>
      <c r="C74" s="9"/>
      <c r="D74" s="9"/>
      <c r="E74" s="9"/>
      <c r="F74" s="9"/>
      <c r="G74" s="9"/>
      <c r="H74" s="9"/>
      <c r="I74" s="9"/>
      <c r="J74" s="10" t="str">
        <f aca="false">IF(OR(Setup!$B$7="",A74&gt;Setup!$B$7,COUNT(B74:I74)&lt;&gt;8),"",SUM(B74:I74))</f>
        <v/>
      </c>
      <c r="K74" s="11" t="str">
        <f aca="false">IF(OR(J74="",NOT(ISNUMBER(Setup!$B$6)),Setup!$B$6&lt;=-1),"",1/(1+Setup!$B$6)^A74)</f>
        <v/>
      </c>
      <c r="L74" s="10" t="str">
        <f aca="false">IF(OR(J74="",K74=""),"",J74*K74)</f>
        <v/>
      </c>
      <c r="M74" s="10" t="str">
        <f aca="false">IF(OR(J74="",M73=""),"",M73+J74)</f>
        <v/>
      </c>
      <c r="N74" s="12" t="str">
        <f aca="false">IF(M74="","",IF(M74&gt;=0,1,0))</f>
        <v/>
      </c>
      <c r="O74" s="12" t="str">
        <f aca="false">IF(M74="","",IF(AND(M74&lt;0,COUNTIF($N$6:N74,1)&gt;0),1,0))</f>
        <v/>
      </c>
    </row>
    <row r="75" customFormat="false" ht="15" hidden="false" customHeight="false" outlineLevel="0" collapsed="false">
      <c r="A75" s="0" t="n">
        <v>69</v>
      </c>
      <c r="B75" s="9"/>
      <c r="C75" s="9"/>
      <c r="D75" s="9"/>
      <c r="E75" s="9"/>
      <c r="F75" s="9"/>
      <c r="G75" s="9"/>
      <c r="H75" s="9"/>
      <c r="I75" s="9"/>
      <c r="J75" s="10" t="str">
        <f aca="false">IF(OR(Setup!$B$7="",A75&gt;Setup!$B$7,COUNT(B75:I75)&lt;&gt;8),"",SUM(B75:I75))</f>
        <v/>
      </c>
      <c r="K75" s="11" t="str">
        <f aca="false">IF(OR(J75="",NOT(ISNUMBER(Setup!$B$6)),Setup!$B$6&lt;=-1),"",1/(1+Setup!$B$6)^A75)</f>
        <v/>
      </c>
      <c r="L75" s="10" t="str">
        <f aca="false">IF(OR(J75="",K75=""),"",J75*K75)</f>
        <v/>
      </c>
      <c r="M75" s="10" t="str">
        <f aca="false">IF(OR(J75="",M74=""),"",M74+J75)</f>
        <v/>
      </c>
      <c r="N75" s="12" t="str">
        <f aca="false">IF(M75="","",IF(M75&gt;=0,1,0))</f>
        <v/>
      </c>
      <c r="O75" s="12" t="str">
        <f aca="false">IF(M75="","",IF(AND(M75&lt;0,COUNTIF($N$6:N75,1)&gt;0),1,0))</f>
        <v/>
      </c>
    </row>
    <row r="76" customFormat="false" ht="15" hidden="false" customHeight="false" outlineLevel="0" collapsed="false">
      <c r="A76" s="0" t="n">
        <v>70</v>
      </c>
      <c r="B76" s="9"/>
      <c r="C76" s="9"/>
      <c r="D76" s="9"/>
      <c r="E76" s="9"/>
      <c r="F76" s="9"/>
      <c r="G76" s="9"/>
      <c r="H76" s="9"/>
      <c r="I76" s="9"/>
      <c r="J76" s="10" t="str">
        <f aca="false">IF(OR(Setup!$B$7="",A76&gt;Setup!$B$7,COUNT(B76:I76)&lt;&gt;8),"",SUM(B76:I76))</f>
        <v/>
      </c>
      <c r="K76" s="11" t="str">
        <f aca="false">IF(OR(J76="",NOT(ISNUMBER(Setup!$B$6)),Setup!$B$6&lt;=-1),"",1/(1+Setup!$B$6)^A76)</f>
        <v/>
      </c>
      <c r="L76" s="10" t="str">
        <f aca="false">IF(OR(J76="",K76=""),"",J76*K76)</f>
        <v/>
      </c>
      <c r="M76" s="10" t="str">
        <f aca="false">IF(OR(J76="",M75=""),"",M75+J76)</f>
        <v/>
      </c>
      <c r="N76" s="12" t="str">
        <f aca="false">IF(M76="","",IF(M76&gt;=0,1,0))</f>
        <v/>
      </c>
      <c r="O76" s="12" t="str">
        <f aca="false">IF(M76="","",IF(AND(M76&lt;0,COUNTIF($N$6:N76,1)&gt;0),1,0))</f>
        <v/>
      </c>
    </row>
    <row r="77" customFormat="false" ht="15" hidden="false" customHeight="false" outlineLevel="0" collapsed="false">
      <c r="A77" s="0" t="n">
        <v>71</v>
      </c>
      <c r="B77" s="9"/>
      <c r="C77" s="9"/>
      <c r="D77" s="9"/>
      <c r="E77" s="9"/>
      <c r="F77" s="9"/>
      <c r="G77" s="9"/>
      <c r="H77" s="9"/>
      <c r="I77" s="9"/>
      <c r="J77" s="10" t="str">
        <f aca="false">IF(OR(Setup!$B$7="",A77&gt;Setup!$B$7,COUNT(B77:I77)&lt;&gt;8),"",SUM(B77:I77))</f>
        <v/>
      </c>
      <c r="K77" s="11" t="str">
        <f aca="false">IF(OR(J77="",NOT(ISNUMBER(Setup!$B$6)),Setup!$B$6&lt;=-1),"",1/(1+Setup!$B$6)^A77)</f>
        <v/>
      </c>
      <c r="L77" s="10" t="str">
        <f aca="false">IF(OR(J77="",K77=""),"",J77*K77)</f>
        <v/>
      </c>
      <c r="M77" s="10" t="str">
        <f aca="false">IF(OR(J77="",M76=""),"",M76+J77)</f>
        <v/>
      </c>
      <c r="N77" s="12" t="str">
        <f aca="false">IF(M77="","",IF(M77&gt;=0,1,0))</f>
        <v/>
      </c>
      <c r="O77" s="12" t="str">
        <f aca="false">IF(M77="","",IF(AND(M77&lt;0,COUNTIF($N$6:N77,1)&gt;0),1,0))</f>
        <v/>
      </c>
    </row>
    <row r="78" customFormat="false" ht="15" hidden="false" customHeight="false" outlineLevel="0" collapsed="false">
      <c r="A78" s="0" t="n">
        <v>72</v>
      </c>
      <c r="B78" s="9"/>
      <c r="C78" s="9"/>
      <c r="D78" s="9"/>
      <c r="E78" s="9"/>
      <c r="F78" s="9"/>
      <c r="G78" s="9"/>
      <c r="H78" s="9"/>
      <c r="I78" s="9"/>
      <c r="J78" s="10" t="str">
        <f aca="false">IF(OR(Setup!$B$7="",A78&gt;Setup!$B$7,COUNT(B78:I78)&lt;&gt;8),"",SUM(B78:I78))</f>
        <v/>
      </c>
      <c r="K78" s="11" t="str">
        <f aca="false">IF(OR(J78="",NOT(ISNUMBER(Setup!$B$6)),Setup!$B$6&lt;=-1),"",1/(1+Setup!$B$6)^A78)</f>
        <v/>
      </c>
      <c r="L78" s="10" t="str">
        <f aca="false">IF(OR(J78="",K78=""),"",J78*K78)</f>
        <v/>
      </c>
      <c r="M78" s="10" t="str">
        <f aca="false">IF(OR(J78="",M77=""),"",M77+J78)</f>
        <v/>
      </c>
      <c r="N78" s="12" t="str">
        <f aca="false">IF(M78="","",IF(M78&gt;=0,1,0))</f>
        <v/>
      </c>
      <c r="O78" s="12" t="str">
        <f aca="false">IF(M78="","",IF(AND(M78&lt;0,COUNTIF($N$6:N78,1)&gt;0),1,0))</f>
        <v/>
      </c>
    </row>
    <row r="79" customFormat="false" ht="15" hidden="false" customHeight="false" outlineLevel="0" collapsed="false">
      <c r="A79" s="0" t="n">
        <v>73</v>
      </c>
      <c r="B79" s="9"/>
      <c r="C79" s="9"/>
      <c r="D79" s="9"/>
      <c r="E79" s="9"/>
      <c r="F79" s="9"/>
      <c r="G79" s="9"/>
      <c r="H79" s="9"/>
      <c r="I79" s="9"/>
      <c r="J79" s="10" t="str">
        <f aca="false">IF(OR(Setup!$B$7="",A79&gt;Setup!$B$7,COUNT(B79:I79)&lt;&gt;8),"",SUM(B79:I79))</f>
        <v/>
      </c>
      <c r="K79" s="11" t="str">
        <f aca="false">IF(OR(J79="",NOT(ISNUMBER(Setup!$B$6)),Setup!$B$6&lt;=-1),"",1/(1+Setup!$B$6)^A79)</f>
        <v/>
      </c>
      <c r="L79" s="10" t="str">
        <f aca="false">IF(OR(J79="",K79=""),"",J79*K79)</f>
        <v/>
      </c>
      <c r="M79" s="10" t="str">
        <f aca="false">IF(OR(J79="",M78=""),"",M78+J79)</f>
        <v/>
      </c>
      <c r="N79" s="12" t="str">
        <f aca="false">IF(M79="","",IF(M79&gt;=0,1,0))</f>
        <v/>
      </c>
      <c r="O79" s="12" t="str">
        <f aca="false">IF(M79="","",IF(AND(M79&lt;0,COUNTIF($N$6:N79,1)&gt;0),1,0))</f>
        <v/>
      </c>
    </row>
    <row r="80" customFormat="false" ht="15" hidden="false" customHeight="false" outlineLevel="0" collapsed="false">
      <c r="A80" s="0" t="n">
        <v>74</v>
      </c>
      <c r="B80" s="9"/>
      <c r="C80" s="9"/>
      <c r="D80" s="9"/>
      <c r="E80" s="9"/>
      <c r="F80" s="9"/>
      <c r="G80" s="9"/>
      <c r="H80" s="9"/>
      <c r="I80" s="9"/>
      <c r="J80" s="10" t="str">
        <f aca="false">IF(OR(Setup!$B$7="",A80&gt;Setup!$B$7,COUNT(B80:I80)&lt;&gt;8),"",SUM(B80:I80))</f>
        <v/>
      </c>
      <c r="K80" s="11" t="str">
        <f aca="false">IF(OR(J80="",NOT(ISNUMBER(Setup!$B$6)),Setup!$B$6&lt;=-1),"",1/(1+Setup!$B$6)^A80)</f>
        <v/>
      </c>
      <c r="L80" s="10" t="str">
        <f aca="false">IF(OR(J80="",K80=""),"",J80*K80)</f>
        <v/>
      </c>
      <c r="M80" s="10" t="str">
        <f aca="false">IF(OR(J80="",M79=""),"",M79+J80)</f>
        <v/>
      </c>
      <c r="N80" s="12" t="str">
        <f aca="false">IF(M80="","",IF(M80&gt;=0,1,0))</f>
        <v/>
      </c>
      <c r="O80" s="12" t="str">
        <f aca="false">IF(M80="","",IF(AND(M80&lt;0,COUNTIF($N$6:N80,1)&gt;0),1,0))</f>
        <v/>
      </c>
    </row>
    <row r="81" customFormat="false" ht="15" hidden="false" customHeight="false" outlineLevel="0" collapsed="false">
      <c r="A81" s="0" t="n">
        <v>75</v>
      </c>
      <c r="B81" s="9"/>
      <c r="C81" s="9"/>
      <c r="D81" s="9"/>
      <c r="E81" s="9"/>
      <c r="F81" s="9"/>
      <c r="G81" s="9"/>
      <c r="H81" s="9"/>
      <c r="I81" s="9"/>
      <c r="J81" s="10" t="str">
        <f aca="false">IF(OR(Setup!$B$7="",A81&gt;Setup!$B$7,COUNT(B81:I81)&lt;&gt;8),"",SUM(B81:I81))</f>
        <v/>
      </c>
      <c r="K81" s="11" t="str">
        <f aca="false">IF(OR(J81="",NOT(ISNUMBER(Setup!$B$6)),Setup!$B$6&lt;=-1),"",1/(1+Setup!$B$6)^A81)</f>
        <v/>
      </c>
      <c r="L81" s="10" t="str">
        <f aca="false">IF(OR(J81="",K81=""),"",J81*K81)</f>
        <v/>
      </c>
      <c r="M81" s="10" t="str">
        <f aca="false">IF(OR(J81="",M80=""),"",M80+J81)</f>
        <v/>
      </c>
      <c r="N81" s="12" t="str">
        <f aca="false">IF(M81="","",IF(M81&gt;=0,1,0))</f>
        <v/>
      </c>
      <c r="O81" s="12" t="str">
        <f aca="false">IF(M81="","",IF(AND(M81&lt;0,COUNTIF($N$6:N81,1)&gt;0),1,0))</f>
        <v/>
      </c>
    </row>
    <row r="82" customFormat="false" ht="15" hidden="false" customHeight="false" outlineLevel="0" collapsed="false">
      <c r="A82" s="0" t="n">
        <v>76</v>
      </c>
      <c r="B82" s="9"/>
      <c r="C82" s="9"/>
      <c r="D82" s="9"/>
      <c r="E82" s="9"/>
      <c r="F82" s="9"/>
      <c r="G82" s="9"/>
      <c r="H82" s="9"/>
      <c r="I82" s="9"/>
      <c r="J82" s="10" t="str">
        <f aca="false">IF(OR(Setup!$B$7="",A82&gt;Setup!$B$7,COUNT(B82:I82)&lt;&gt;8),"",SUM(B82:I82))</f>
        <v/>
      </c>
      <c r="K82" s="11" t="str">
        <f aca="false">IF(OR(J82="",NOT(ISNUMBER(Setup!$B$6)),Setup!$B$6&lt;=-1),"",1/(1+Setup!$B$6)^A82)</f>
        <v/>
      </c>
      <c r="L82" s="10" t="str">
        <f aca="false">IF(OR(J82="",K82=""),"",J82*K82)</f>
        <v/>
      </c>
      <c r="M82" s="10" t="str">
        <f aca="false">IF(OR(J82="",M81=""),"",M81+J82)</f>
        <v/>
      </c>
      <c r="N82" s="12" t="str">
        <f aca="false">IF(M82="","",IF(M82&gt;=0,1,0))</f>
        <v/>
      </c>
      <c r="O82" s="12" t="str">
        <f aca="false">IF(M82="","",IF(AND(M82&lt;0,COUNTIF($N$6:N82,1)&gt;0),1,0))</f>
        <v/>
      </c>
    </row>
    <row r="83" customFormat="false" ht="15" hidden="false" customHeight="false" outlineLevel="0" collapsed="false">
      <c r="A83" s="0" t="n">
        <v>77</v>
      </c>
      <c r="B83" s="9"/>
      <c r="C83" s="9"/>
      <c r="D83" s="9"/>
      <c r="E83" s="9"/>
      <c r="F83" s="9"/>
      <c r="G83" s="9"/>
      <c r="H83" s="9"/>
      <c r="I83" s="9"/>
      <c r="J83" s="10" t="str">
        <f aca="false">IF(OR(Setup!$B$7="",A83&gt;Setup!$B$7,COUNT(B83:I83)&lt;&gt;8),"",SUM(B83:I83))</f>
        <v/>
      </c>
      <c r="K83" s="11" t="str">
        <f aca="false">IF(OR(J83="",NOT(ISNUMBER(Setup!$B$6)),Setup!$B$6&lt;=-1),"",1/(1+Setup!$B$6)^A83)</f>
        <v/>
      </c>
      <c r="L83" s="10" t="str">
        <f aca="false">IF(OR(J83="",K83=""),"",J83*K83)</f>
        <v/>
      </c>
      <c r="M83" s="10" t="str">
        <f aca="false">IF(OR(J83="",M82=""),"",M82+J83)</f>
        <v/>
      </c>
      <c r="N83" s="12" t="str">
        <f aca="false">IF(M83="","",IF(M83&gt;=0,1,0))</f>
        <v/>
      </c>
      <c r="O83" s="12" t="str">
        <f aca="false">IF(M83="","",IF(AND(M83&lt;0,COUNTIF($N$6:N83,1)&gt;0),1,0))</f>
        <v/>
      </c>
    </row>
    <row r="84" customFormat="false" ht="15" hidden="false" customHeight="false" outlineLevel="0" collapsed="false">
      <c r="A84" s="0" t="n">
        <v>78</v>
      </c>
      <c r="B84" s="9"/>
      <c r="C84" s="9"/>
      <c r="D84" s="9"/>
      <c r="E84" s="9"/>
      <c r="F84" s="9"/>
      <c r="G84" s="9"/>
      <c r="H84" s="9"/>
      <c r="I84" s="9"/>
      <c r="J84" s="10" t="str">
        <f aca="false">IF(OR(Setup!$B$7="",A84&gt;Setup!$B$7,COUNT(B84:I84)&lt;&gt;8),"",SUM(B84:I84))</f>
        <v/>
      </c>
      <c r="K84" s="11" t="str">
        <f aca="false">IF(OR(J84="",NOT(ISNUMBER(Setup!$B$6)),Setup!$B$6&lt;=-1),"",1/(1+Setup!$B$6)^A84)</f>
        <v/>
      </c>
      <c r="L84" s="10" t="str">
        <f aca="false">IF(OR(J84="",K84=""),"",J84*K84)</f>
        <v/>
      </c>
      <c r="M84" s="10" t="str">
        <f aca="false">IF(OR(J84="",M83=""),"",M83+J84)</f>
        <v/>
      </c>
      <c r="N84" s="12" t="str">
        <f aca="false">IF(M84="","",IF(M84&gt;=0,1,0))</f>
        <v/>
      </c>
      <c r="O84" s="12" t="str">
        <f aca="false">IF(M84="","",IF(AND(M84&lt;0,COUNTIF($N$6:N84,1)&gt;0),1,0))</f>
        <v/>
      </c>
    </row>
    <row r="85" customFormat="false" ht="15" hidden="false" customHeight="false" outlineLevel="0" collapsed="false">
      <c r="A85" s="0" t="n">
        <v>79</v>
      </c>
      <c r="B85" s="9"/>
      <c r="C85" s="9"/>
      <c r="D85" s="9"/>
      <c r="E85" s="9"/>
      <c r="F85" s="9"/>
      <c r="G85" s="9"/>
      <c r="H85" s="9"/>
      <c r="I85" s="9"/>
      <c r="J85" s="10" t="str">
        <f aca="false">IF(OR(Setup!$B$7="",A85&gt;Setup!$B$7,COUNT(B85:I85)&lt;&gt;8),"",SUM(B85:I85))</f>
        <v/>
      </c>
      <c r="K85" s="11" t="str">
        <f aca="false">IF(OR(J85="",NOT(ISNUMBER(Setup!$B$6)),Setup!$B$6&lt;=-1),"",1/(1+Setup!$B$6)^A85)</f>
        <v/>
      </c>
      <c r="L85" s="10" t="str">
        <f aca="false">IF(OR(J85="",K85=""),"",J85*K85)</f>
        <v/>
      </c>
      <c r="M85" s="10" t="str">
        <f aca="false">IF(OR(J85="",M84=""),"",M84+J85)</f>
        <v/>
      </c>
      <c r="N85" s="12" t="str">
        <f aca="false">IF(M85="","",IF(M85&gt;=0,1,0))</f>
        <v/>
      </c>
      <c r="O85" s="12" t="str">
        <f aca="false">IF(M85="","",IF(AND(M85&lt;0,COUNTIF($N$6:N85,1)&gt;0),1,0))</f>
        <v/>
      </c>
    </row>
    <row r="86" customFormat="false" ht="15" hidden="false" customHeight="false" outlineLevel="0" collapsed="false">
      <c r="A86" s="0" t="n">
        <v>80</v>
      </c>
      <c r="B86" s="9"/>
      <c r="C86" s="9"/>
      <c r="D86" s="9"/>
      <c r="E86" s="9"/>
      <c r="F86" s="9"/>
      <c r="G86" s="9"/>
      <c r="H86" s="9"/>
      <c r="I86" s="9"/>
      <c r="J86" s="10" t="str">
        <f aca="false">IF(OR(Setup!$B$7="",A86&gt;Setup!$B$7,COUNT(B86:I86)&lt;&gt;8),"",SUM(B86:I86))</f>
        <v/>
      </c>
      <c r="K86" s="11" t="str">
        <f aca="false">IF(OR(J86="",NOT(ISNUMBER(Setup!$B$6)),Setup!$B$6&lt;=-1),"",1/(1+Setup!$B$6)^A86)</f>
        <v/>
      </c>
      <c r="L86" s="10" t="str">
        <f aca="false">IF(OR(J86="",K86=""),"",J86*K86)</f>
        <v/>
      </c>
      <c r="M86" s="10" t="str">
        <f aca="false">IF(OR(J86="",M85=""),"",M85+J86)</f>
        <v/>
      </c>
      <c r="N86" s="12" t="str">
        <f aca="false">IF(M86="","",IF(M86&gt;=0,1,0))</f>
        <v/>
      </c>
      <c r="O86" s="12" t="str">
        <f aca="false">IF(M86="","",IF(AND(M86&lt;0,COUNTIF($N$6:N86,1)&gt;0),1,0))</f>
        <v/>
      </c>
    </row>
    <row r="87" customFormat="false" ht="15" hidden="false" customHeight="false" outlineLevel="0" collapsed="false">
      <c r="A87" s="0" t="n">
        <v>81</v>
      </c>
      <c r="B87" s="9"/>
      <c r="C87" s="9"/>
      <c r="D87" s="9"/>
      <c r="E87" s="9"/>
      <c r="F87" s="9"/>
      <c r="G87" s="9"/>
      <c r="H87" s="9"/>
      <c r="I87" s="9"/>
      <c r="J87" s="10" t="str">
        <f aca="false">IF(OR(Setup!$B$7="",A87&gt;Setup!$B$7,COUNT(B87:I87)&lt;&gt;8),"",SUM(B87:I87))</f>
        <v/>
      </c>
      <c r="K87" s="11" t="str">
        <f aca="false">IF(OR(J87="",NOT(ISNUMBER(Setup!$B$6)),Setup!$B$6&lt;=-1),"",1/(1+Setup!$B$6)^A87)</f>
        <v/>
      </c>
      <c r="L87" s="10" t="str">
        <f aca="false">IF(OR(J87="",K87=""),"",J87*K87)</f>
        <v/>
      </c>
      <c r="M87" s="10" t="str">
        <f aca="false">IF(OR(J87="",M86=""),"",M86+J87)</f>
        <v/>
      </c>
      <c r="N87" s="12" t="str">
        <f aca="false">IF(M87="","",IF(M87&gt;=0,1,0))</f>
        <v/>
      </c>
      <c r="O87" s="12" t="str">
        <f aca="false">IF(M87="","",IF(AND(M87&lt;0,COUNTIF($N$6:N87,1)&gt;0),1,0))</f>
        <v/>
      </c>
    </row>
    <row r="88" customFormat="false" ht="15" hidden="false" customHeight="false" outlineLevel="0" collapsed="false">
      <c r="A88" s="0" t="n">
        <v>82</v>
      </c>
      <c r="B88" s="9"/>
      <c r="C88" s="9"/>
      <c r="D88" s="9"/>
      <c r="E88" s="9"/>
      <c r="F88" s="9"/>
      <c r="G88" s="9"/>
      <c r="H88" s="9"/>
      <c r="I88" s="9"/>
      <c r="J88" s="10" t="str">
        <f aca="false">IF(OR(Setup!$B$7="",A88&gt;Setup!$B$7,COUNT(B88:I88)&lt;&gt;8),"",SUM(B88:I88))</f>
        <v/>
      </c>
      <c r="K88" s="11" t="str">
        <f aca="false">IF(OR(J88="",NOT(ISNUMBER(Setup!$B$6)),Setup!$B$6&lt;=-1),"",1/(1+Setup!$B$6)^A88)</f>
        <v/>
      </c>
      <c r="L88" s="10" t="str">
        <f aca="false">IF(OR(J88="",K88=""),"",J88*K88)</f>
        <v/>
      </c>
      <c r="M88" s="10" t="str">
        <f aca="false">IF(OR(J88="",M87=""),"",M87+J88)</f>
        <v/>
      </c>
      <c r="N88" s="12" t="str">
        <f aca="false">IF(M88="","",IF(M88&gt;=0,1,0))</f>
        <v/>
      </c>
      <c r="O88" s="12" t="str">
        <f aca="false">IF(M88="","",IF(AND(M88&lt;0,COUNTIF($N$6:N88,1)&gt;0),1,0))</f>
        <v/>
      </c>
    </row>
    <row r="89" customFormat="false" ht="15" hidden="false" customHeight="false" outlineLevel="0" collapsed="false">
      <c r="A89" s="0" t="n">
        <v>83</v>
      </c>
      <c r="B89" s="9"/>
      <c r="C89" s="9"/>
      <c r="D89" s="9"/>
      <c r="E89" s="9"/>
      <c r="F89" s="9"/>
      <c r="G89" s="9"/>
      <c r="H89" s="9"/>
      <c r="I89" s="9"/>
      <c r="J89" s="10" t="str">
        <f aca="false">IF(OR(Setup!$B$7="",A89&gt;Setup!$B$7,COUNT(B89:I89)&lt;&gt;8),"",SUM(B89:I89))</f>
        <v/>
      </c>
      <c r="K89" s="11" t="str">
        <f aca="false">IF(OR(J89="",NOT(ISNUMBER(Setup!$B$6)),Setup!$B$6&lt;=-1),"",1/(1+Setup!$B$6)^A89)</f>
        <v/>
      </c>
      <c r="L89" s="10" t="str">
        <f aca="false">IF(OR(J89="",K89=""),"",J89*K89)</f>
        <v/>
      </c>
      <c r="M89" s="10" t="str">
        <f aca="false">IF(OR(J89="",M88=""),"",M88+J89)</f>
        <v/>
      </c>
      <c r="N89" s="12" t="str">
        <f aca="false">IF(M89="","",IF(M89&gt;=0,1,0))</f>
        <v/>
      </c>
      <c r="O89" s="12" t="str">
        <f aca="false">IF(M89="","",IF(AND(M89&lt;0,COUNTIF($N$6:N89,1)&gt;0),1,0))</f>
        <v/>
      </c>
    </row>
    <row r="90" customFormat="false" ht="15" hidden="false" customHeight="false" outlineLevel="0" collapsed="false">
      <c r="A90" s="0" t="n">
        <v>84</v>
      </c>
      <c r="B90" s="9"/>
      <c r="C90" s="9"/>
      <c r="D90" s="9"/>
      <c r="E90" s="9"/>
      <c r="F90" s="9"/>
      <c r="G90" s="9"/>
      <c r="H90" s="9"/>
      <c r="I90" s="9"/>
      <c r="J90" s="10" t="str">
        <f aca="false">IF(OR(Setup!$B$7="",A90&gt;Setup!$B$7,COUNT(B90:I90)&lt;&gt;8),"",SUM(B90:I90))</f>
        <v/>
      </c>
      <c r="K90" s="11" t="str">
        <f aca="false">IF(OR(J90="",NOT(ISNUMBER(Setup!$B$6)),Setup!$B$6&lt;=-1),"",1/(1+Setup!$B$6)^A90)</f>
        <v/>
      </c>
      <c r="L90" s="10" t="str">
        <f aca="false">IF(OR(J90="",K90=""),"",J90*K90)</f>
        <v/>
      </c>
      <c r="M90" s="10" t="str">
        <f aca="false">IF(OR(J90="",M89=""),"",M89+J90)</f>
        <v/>
      </c>
      <c r="N90" s="12" t="str">
        <f aca="false">IF(M90="","",IF(M90&gt;=0,1,0))</f>
        <v/>
      </c>
      <c r="O90" s="12" t="str">
        <f aca="false">IF(M90="","",IF(AND(M90&lt;0,COUNTIF($N$6:N90,1)&gt;0),1,0))</f>
        <v/>
      </c>
    </row>
    <row r="91" customFormat="false" ht="15" hidden="false" customHeight="false" outlineLevel="0" collapsed="false">
      <c r="A91" s="0" t="n">
        <v>85</v>
      </c>
      <c r="B91" s="9"/>
      <c r="C91" s="9"/>
      <c r="D91" s="9"/>
      <c r="E91" s="9"/>
      <c r="F91" s="9"/>
      <c r="G91" s="9"/>
      <c r="H91" s="9"/>
      <c r="I91" s="9"/>
      <c r="J91" s="10" t="str">
        <f aca="false">IF(OR(Setup!$B$7="",A91&gt;Setup!$B$7,COUNT(B91:I91)&lt;&gt;8),"",SUM(B91:I91))</f>
        <v/>
      </c>
      <c r="K91" s="11" t="str">
        <f aca="false">IF(OR(J91="",NOT(ISNUMBER(Setup!$B$6)),Setup!$B$6&lt;=-1),"",1/(1+Setup!$B$6)^A91)</f>
        <v/>
      </c>
      <c r="L91" s="10" t="str">
        <f aca="false">IF(OR(J91="",K91=""),"",J91*K91)</f>
        <v/>
      </c>
      <c r="M91" s="10" t="str">
        <f aca="false">IF(OR(J91="",M90=""),"",M90+J91)</f>
        <v/>
      </c>
      <c r="N91" s="12" t="str">
        <f aca="false">IF(M91="","",IF(M91&gt;=0,1,0))</f>
        <v/>
      </c>
      <c r="O91" s="12" t="str">
        <f aca="false">IF(M91="","",IF(AND(M91&lt;0,COUNTIF($N$6:N91,1)&gt;0),1,0))</f>
        <v/>
      </c>
    </row>
    <row r="92" customFormat="false" ht="15" hidden="false" customHeight="false" outlineLevel="0" collapsed="false">
      <c r="A92" s="0" t="n">
        <v>86</v>
      </c>
      <c r="B92" s="9"/>
      <c r="C92" s="9"/>
      <c r="D92" s="9"/>
      <c r="E92" s="9"/>
      <c r="F92" s="9"/>
      <c r="G92" s="9"/>
      <c r="H92" s="9"/>
      <c r="I92" s="9"/>
      <c r="J92" s="10" t="str">
        <f aca="false">IF(OR(Setup!$B$7="",A92&gt;Setup!$B$7,COUNT(B92:I92)&lt;&gt;8),"",SUM(B92:I92))</f>
        <v/>
      </c>
      <c r="K92" s="11" t="str">
        <f aca="false">IF(OR(J92="",NOT(ISNUMBER(Setup!$B$6)),Setup!$B$6&lt;=-1),"",1/(1+Setup!$B$6)^A92)</f>
        <v/>
      </c>
      <c r="L92" s="10" t="str">
        <f aca="false">IF(OR(J92="",K92=""),"",J92*K92)</f>
        <v/>
      </c>
      <c r="M92" s="10" t="str">
        <f aca="false">IF(OR(J92="",M91=""),"",M91+J92)</f>
        <v/>
      </c>
      <c r="N92" s="12" t="str">
        <f aca="false">IF(M92="","",IF(M92&gt;=0,1,0))</f>
        <v/>
      </c>
      <c r="O92" s="12" t="str">
        <f aca="false">IF(M92="","",IF(AND(M92&lt;0,COUNTIF($N$6:N92,1)&gt;0),1,0))</f>
        <v/>
      </c>
    </row>
    <row r="93" customFormat="false" ht="15" hidden="false" customHeight="false" outlineLevel="0" collapsed="false">
      <c r="A93" s="0" t="n">
        <v>87</v>
      </c>
      <c r="B93" s="9"/>
      <c r="C93" s="9"/>
      <c r="D93" s="9"/>
      <c r="E93" s="9"/>
      <c r="F93" s="9"/>
      <c r="G93" s="9"/>
      <c r="H93" s="9"/>
      <c r="I93" s="9"/>
      <c r="J93" s="10" t="str">
        <f aca="false">IF(OR(Setup!$B$7="",A93&gt;Setup!$B$7,COUNT(B93:I93)&lt;&gt;8),"",SUM(B93:I93))</f>
        <v/>
      </c>
      <c r="K93" s="11" t="str">
        <f aca="false">IF(OR(J93="",NOT(ISNUMBER(Setup!$B$6)),Setup!$B$6&lt;=-1),"",1/(1+Setup!$B$6)^A93)</f>
        <v/>
      </c>
      <c r="L93" s="10" t="str">
        <f aca="false">IF(OR(J93="",K93=""),"",J93*K93)</f>
        <v/>
      </c>
      <c r="M93" s="10" t="str">
        <f aca="false">IF(OR(J93="",M92=""),"",M92+J93)</f>
        <v/>
      </c>
      <c r="N93" s="12" t="str">
        <f aca="false">IF(M93="","",IF(M93&gt;=0,1,0))</f>
        <v/>
      </c>
      <c r="O93" s="12" t="str">
        <f aca="false">IF(M93="","",IF(AND(M93&lt;0,COUNTIF($N$6:N93,1)&gt;0),1,0))</f>
        <v/>
      </c>
    </row>
    <row r="94" customFormat="false" ht="15" hidden="false" customHeight="false" outlineLevel="0" collapsed="false">
      <c r="A94" s="0" t="n">
        <v>88</v>
      </c>
      <c r="B94" s="9"/>
      <c r="C94" s="9"/>
      <c r="D94" s="9"/>
      <c r="E94" s="9"/>
      <c r="F94" s="9"/>
      <c r="G94" s="9"/>
      <c r="H94" s="9"/>
      <c r="I94" s="9"/>
      <c r="J94" s="10" t="str">
        <f aca="false">IF(OR(Setup!$B$7="",A94&gt;Setup!$B$7,COUNT(B94:I94)&lt;&gt;8),"",SUM(B94:I94))</f>
        <v/>
      </c>
      <c r="K94" s="11" t="str">
        <f aca="false">IF(OR(J94="",NOT(ISNUMBER(Setup!$B$6)),Setup!$B$6&lt;=-1),"",1/(1+Setup!$B$6)^A94)</f>
        <v/>
      </c>
      <c r="L94" s="10" t="str">
        <f aca="false">IF(OR(J94="",K94=""),"",J94*K94)</f>
        <v/>
      </c>
      <c r="M94" s="10" t="str">
        <f aca="false">IF(OR(J94="",M93=""),"",M93+J94)</f>
        <v/>
      </c>
      <c r="N94" s="12" t="str">
        <f aca="false">IF(M94="","",IF(M94&gt;=0,1,0))</f>
        <v/>
      </c>
      <c r="O94" s="12" t="str">
        <f aca="false">IF(M94="","",IF(AND(M94&lt;0,COUNTIF($N$6:N94,1)&gt;0),1,0))</f>
        <v/>
      </c>
    </row>
    <row r="95" customFormat="false" ht="15" hidden="false" customHeight="false" outlineLevel="0" collapsed="false">
      <c r="A95" s="0" t="n">
        <v>89</v>
      </c>
      <c r="B95" s="9"/>
      <c r="C95" s="9"/>
      <c r="D95" s="9"/>
      <c r="E95" s="9"/>
      <c r="F95" s="9"/>
      <c r="G95" s="9"/>
      <c r="H95" s="9"/>
      <c r="I95" s="9"/>
      <c r="J95" s="10" t="str">
        <f aca="false">IF(OR(Setup!$B$7="",A95&gt;Setup!$B$7,COUNT(B95:I95)&lt;&gt;8),"",SUM(B95:I95))</f>
        <v/>
      </c>
      <c r="K95" s="11" t="str">
        <f aca="false">IF(OR(J95="",NOT(ISNUMBER(Setup!$B$6)),Setup!$B$6&lt;=-1),"",1/(1+Setup!$B$6)^A95)</f>
        <v/>
      </c>
      <c r="L95" s="10" t="str">
        <f aca="false">IF(OR(J95="",K95=""),"",J95*K95)</f>
        <v/>
      </c>
      <c r="M95" s="10" t="str">
        <f aca="false">IF(OR(J95="",M94=""),"",M94+J95)</f>
        <v/>
      </c>
      <c r="N95" s="12" t="str">
        <f aca="false">IF(M95="","",IF(M95&gt;=0,1,0))</f>
        <v/>
      </c>
      <c r="O95" s="12" t="str">
        <f aca="false">IF(M95="","",IF(AND(M95&lt;0,COUNTIF($N$6:N95,1)&gt;0),1,0))</f>
        <v/>
      </c>
    </row>
    <row r="96" customFormat="false" ht="15" hidden="false" customHeight="false" outlineLevel="0" collapsed="false">
      <c r="A96" s="0" t="n">
        <v>90</v>
      </c>
      <c r="B96" s="9"/>
      <c r="C96" s="9"/>
      <c r="D96" s="9"/>
      <c r="E96" s="9"/>
      <c r="F96" s="9"/>
      <c r="G96" s="9"/>
      <c r="H96" s="9"/>
      <c r="I96" s="9"/>
      <c r="J96" s="10" t="str">
        <f aca="false">IF(OR(Setup!$B$7="",A96&gt;Setup!$B$7,COUNT(B96:I96)&lt;&gt;8),"",SUM(B96:I96))</f>
        <v/>
      </c>
      <c r="K96" s="11" t="str">
        <f aca="false">IF(OR(J96="",NOT(ISNUMBER(Setup!$B$6)),Setup!$B$6&lt;=-1),"",1/(1+Setup!$B$6)^A96)</f>
        <v/>
      </c>
      <c r="L96" s="10" t="str">
        <f aca="false">IF(OR(J96="",K96=""),"",J96*K96)</f>
        <v/>
      </c>
      <c r="M96" s="10" t="str">
        <f aca="false">IF(OR(J96="",M95=""),"",M95+J96)</f>
        <v/>
      </c>
      <c r="N96" s="12" t="str">
        <f aca="false">IF(M96="","",IF(M96&gt;=0,1,0))</f>
        <v/>
      </c>
      <c r="O96" s="12" t="str">
        <f aca="false">IF(M96="","",IF(AND(M96&lt;0,COUNTIF($N$6:N96,1)&gt;0),1,0))</f>
        <v/>
      </c>
    </row>
    <row r="97" customFormat="false" ht="15" hidden="false" customHeight="false" outlineLevel="0" collapsed="false">
      <c r="A97" s="0" t="n">
        <v>91</v>
      </c>
      <c r="B97" s="9"/>
      <c r="C97" s="9"/>
      <c r="D97" s="9"/>
      <c r="E97" s="9"/>
      <c r="F97" s="9"/>
      <c r="G97" s="9"/>
      <c r="H97" s="9"/>
      <c r="I97" s="9"/>
      <c r="J97" s="10" t="str">
        <f aca="false">IF(OR(Setup!$B$7="",A97&gt;Setup!$B$7,COUNT(B97:I97)&lt;&gt;8),"",SUM(B97:I97))</f>
        <v/>
      </c>
      <c r="K97" s="11" t="str">
        <f aca="false">IF(OR(J97="",NOT(ISNUMBER(Setup!$B$6)),Setup!$B$6&lt;=-1),"",1/(1+Setup!$B$6)^A97)</f>
        <v/>
      </c>
      <c r="L97" s="10" t="str">
        <f aca="false">IF(OR(J97="",K97=""),"",J97*K97)</f>
        <v/>
      </c>
      <c r="M97" s="10" t="str">
        <f aca="false">IF(OR(J97="",M96=""),"",M96+J97)</f>
        <v/>
      </c>
      <c r="N97" s="12" t="str">
        <f aca="false">IF(M97="","",IF(M97&gt;=0,1,0))</f>
        <v/>
      </c>
      <c r="O97" s="12" t="str">
        <f aca="false">IF(M97="","",IF(AND(M97&lt;0,COUNTIF($N$6:N97,1)&gt;0),1,0))</f>
        <v/>
      </c>
    </row>
    <row r="98" customFormat="false" ht="15" hidden="false" customHeight="false" outlineLevel="0" collapsed="false">
      <c r="A98" s="0" t="n">
        <v>92</v>
      </c>
      <c r="B98" s="9"/>
      <c r="C98" s="9"/>
      <c r="D98" s="9"/>
      <c r="E98" s="9"/>
      <c r="F98" s="9"/>
      <c r="G98" s="9"/>
      <c r="H98" s="9"/>
      <c r="I98" s="9"/>
      <c r="J98" s="10" t="str">
        <f aca="false">IF(OR(Setup!$B$7="",A98&gt;Setup!$B$7,COUNT(B98:I98)&lt;&gt;8),"",SUM(B98:I98))</f>
        <v/>
      </c>
      <c r="K98" s="11" t="str">
        <f aca="false">IF(OR(J98="",NOT(ISNUMBER(Setup!$B$6)),Setup!$B$6&lt;=-1),"",1/(1+Setup!$B$6)^A98)</f>
        <v/>
      </c>
      <c r="L98" s="10" t="str">
        <f aca="false">IF(OR(J98="",K98=""),"",J98*K98)</f>
        <v/>
      </c>
      <c r="M98" s="10" t="str">
        <f aca="false">IF(OR(J98="",M97=""),"",M97+J98)</f>
        <v/>
      </c>
      <c r="N98" s="12" t="str">
        <f aca="false">IF(M98="","",IF(M98&gt;=0,1,0))</f>
        <v/>
      </c>
      <c r="O98" s="12" t="str">
        <f aca="false">IF(M98="","",IF(AND(M98&lt;0,COUNTIF($N$6:N98,1)&gt;0),1,0))</f>
        <v/>
      </c>
    </row>
    <row r="99" customFormat="false" ht="15" hidden="false" customHeight="false" outlineLevel="0" collapsed="false">
      <c r="A99" s="0" t="n">
        <v>93</v>
      </c>
      <c r="B99" s="9"/>
      <c r="C99" s="9"/>
      <c r="D99" s="9"/>
      <c r="E99" s="9"/>
      <c r="F99" s="9"/>
      <c r="G99" s="9"/>
      <c r="H99" s="9"/>
      <c r="I99" s="9"/>
      <c r="J99" s="10" t="str">
        <f aca="false">IF(OR(Setup!$B$7="",A99&gt;Setup!$B$7,COUNT(B99:I99)&lt;&gt;8),"",SUM(B99:I99))</f>
        <v/>
      </c>
      <c r="K99" s="11" t="str">
        <f aca="false">IF(OR(J99="",NOT(ISNUMBER(Setup!$B$6)),Setup!$B$6&lt;=-1),"",1/(1+Setup!$B$6)^A99)</f>
        <v/>
      </c>
      <c r="L99" s="10" t="str">
        <f aca="false">IF(OR(J99="",K99=""),"",J99*K99)</f>
        <v/>
      </c>
      <c r="M99" s="10" t="str">
        <f aca="false">IF(OR(J99="",M98=""),"",M98+J99)</f>
        <v/>
      </c>
      <c r="N99" s="12" t="str">
        <f aca="false">IF(M99="","",IF(M99&gt;=0,1,0))</f>
        <v/>
      </c>
      <c r="O99" s="12" t="str">
        <f aca="false">IF(M99="","",IF(AND(M99&lt;0,COUNTIF($N$6:N99,1)&gt;0),1,0))</f>
        <v/>
      </c>
    </row>
    <row r="100" customFormat="false" ht="15" hidden="false" customHeight="false" outlineLevel="0" collapsed="false">
      <c r="A100" s="0" t="n">
        <v>94</v>
      </c>
      <c r="B100" s="9"/>
      <c r="C100" s="9"/>
      <c r="D100" s="9"/>
      <c r="E100" s="9"/>
      <c r="F100" s="9"/>
      <c r="G100" s="9"/>
      <c r="H100" s="9"/>
      <c r="I100" s="9"/>
      <c r="J100" s="10" t="str">
        <f aca="false">IF(OR(Setup!$B$7="",A100&gt;Setup!$B$7,COUNT(B100:I100)&lt;&gt;8),"",SUM(B100:I100))</f>
        <v/>
      </c>
      <c r="K100" s="11" t="str">
        <f aca="false">IF(OR(J100="",NOT(ISNUMBER(Setup!$B$6)),Setup!$B$6&lt;=-1),"",1/(1+Setup!$B$6)^A100)</f>
        <v/>
      </c>
      <c r="L100" s="10" t="str">
        <f aca="false">IF(OR(J100="",K100=""),"",J100*K100)</f>
        <v/>
      </c>
      <c r="M100" s="10" t="str">
        <f aca="false">IF(OR(J100="",M99=""),"",M99+J100)</f>
        <v/>
      </c>
      <c r="N100" s="12" t="str">
        <f aca="false">IF(M100="","",IF(M100&gt;=0,1,0))</f>
        <v/>
      </c>
      <c r="O100" s="12" t="str">
        <f aca="false">IF(M100="","",IF(AND(M100&lt;0,COUNTIF($N$6:N100,1)&gt;0),1,0))</f>
        <v/>
      </c>
    </row>
    <row r="101" customFormat="false" ht="15" hidden="false" customHeight="false" outlineLevel="0" collapsed="false">
      <c r="A101" s="0" t="n">
        <v>95</v>
      </c>
      <c r="B101" s="9"/>
      <c r="C101" s="9"/>
      <c r="D101" s="9"/>
      <c r="E101" s="9"/>
      <c r="F101" s="9"/>
      <c r="G101" s="9"/>
      <c r="H101" s="9"/>
      <c r="I101" s="9"/>
      <c r="J101" s="10" t="str">
        <f aca="false">IF(OR(Setup!$B$7="",A101&gt;Setup!$B$7,COUNT(B101:I101)&lt;&gt;8),"",SUM(B101:I101))</f>
        <v/>
      </c>
      <c r="K101" s="11" t="str">
        <f aca="false">IF(OR(J101="",NOT(ISNUMBER(Setup!$B$6)),Setup!$B$6&lt;=-1),"",1/(1+Setup!$B$6)^A101)</f>
        <v/>
      </c>
      <c r="L101" s="10" t="str">
        <f aca="false">IF(OR(J101="",K101=""),"",J101*K101)</f>
        <v/>
      </c>
      <c r="M101" s="10" t="str">
        <f aca="false">IF(OR(J101="",M100=""),"",M100+J101)</f>
        <v/>
      </c>
      <c r="N101" s="12" t="str">
        <f aca="false">IF(M101="","",IF(M101&gt;=0,1,0))</f>
        <v/>
      </c>
      <c r="O101" s="12" t="str">
        <f aca="false">IF(M101="","",IF(AND(M101&lt;0,COUNTIF($N$6:N101,1)&gt;0),1,0))</f>
        <v/>
      </c>
    </row>
    <row r="102" customFormat="false" ht="15" hidden="false" customHeight="false" outlineLevel="0" collapsed="false">
      <c r="A102" s="0" t="n">
        <v>96</v>
      </c>
      <c r="B102" s="9"/>
      <c r="C102" s="9"/>
      <c r="D102" s="9"/>
      <c r="E102" s="9"/>
      <c r="F102" s="9"/>
      <c r="G102" s="9"/>
      <c r="H102" s="9"/>
      <c r="I102" s="9"/>
      <c r="J102" s="10" t="str">
        <f aca="false">IF(OR(Setup!$B$7="",A102&gt;Setup!$B$7,COUNT(B102:I102)&lt;&gt;8),"",SUM(B102:I102))</f>
        <v/>
      </c>
      <c r="K102" s="11" t="str">
        <f aca="false">IF(OR(J102="",NOT(ISNUMBER(Setup!$B$6)),Setup!$B$6&lt;=-1),"",1/(1+Setup!$B$6)^A102)</f>
        <v/>
      </c>
      <c r="L102" s="10" t="str">
        <f aca="false">IF(OR(J102="",K102=""),"",J102*K102)</f>
        <v/>
      </c>
      <c r="M102" s="10" t="str">
        <f aca="false">IF(OR(J102="",M101=""),"",M101+J102)</f>
        <v/>
      </c>
      <c r="N102" s="12" t="str">
        <f aca="false">IF(M102="","",IF(M102&gt;=0,1,0))</f>
        <v/>
      </c>
      <c r="O102" s="12" t="str">
        <f aca="false">IF(M102="","",IF(AND(M102&lt;0,COUNTIF($N$6:N102,1)&gt;0),1,0))</f>
        <v/>
      </c>
    </row>
    <row r="103" customFormat="false" ht="15" hidden="false" customHeight="false" outlineLevel="0" collapsed="false">
      <c r="A103" s="0" t="n">
        <v>97</v>
      </c>
      <c r="B103" s="9"/>
      <c r="C103" s="9"/>
      <c r="D103" s="9"/>
      <c r="E103" s="9"/>
      <c r="F103" s="9"/>
      <c r="G103" s="9"/>
      <c r="H103" s="9"/>
      <c r="I103" s="9"/>
      <c r="J103" s="10" t="str">
        <f aca="false">IF(OR(Setup!$B$7="",A103&gt;Setup!$B$7,COUNT(B103:I103)&lt;&gt;8),"",SUM(B103:I103))</f>
        <v/>
      </c>
      <c r="K103" s="11" t="str">
        <f aca="false">IF(OR(J103="",NOT(ISNUMBER(Setup!$B$6)),Setup!$B$6&lt;=-1),"",1/(1+Setup!$B$6)^A103)</f>
        <v/>
      </c>
      <c r="L103" s="10" t="str">
        <f aca="false">IF(OR(J103="",K103=""),"",J103*K103)</f>
        <v/>
      </c>
      <c r="M103" s="10" t="str">
        <f aca="false">IF(OR(J103="",M102=""),"",M102+J103)</f>
        <v/>
      </c>
      <c r="N103" s="12" t="str">
        <f aca="false">IF(M103="","",IF(M103&gt;=0,1,0))</f>
        <v/>
      </c>
      <c r="O103" s="12" t="str">
        <f aca="false">IF(M103="","",IF(AND(M103&lt;0,COUNTIF($N$6:N103,1)&gt;0),1,0))</f>
        <v/>
      </c>
    </row>
    <row r="104" customFormat="false" ht="15" hidden="false" customHeight="false" outlineLevel="0" collapsed="false">
      <c r="A104" s="0" t="n">
        <v>98</v>
      </c>
      <c r="B104" s="9"/>
      <c r="C104" s="9"/>
      <c r="D104" s="9"/>
      <c r="E104" s="9"/>
      <c r="F104" s="9"/>
      <c r="G104" s="9"/>
      <c r="H104" s="9"/>
      <c r="I104" s="9"/>
      <c r="J104" s="10" t="str">
        <f aca="false">IF(OR(Setup!$B$7="",A104&gt;Setup!$B$7,COUNT(B104:I104)&lt;&gt;8),"",SUM(B104:I104))</f>
        <v/>
      </c>
      <c r="K104" s="11" t="str">
        <f aca="false">IF(OR(J104="",NOT(ISNUMBER(Setup!$B$6)),Setup!$B$6&lt;=-1),"",1/(1+Setup!$B$6)^A104)</f>
        <v/>
      </c>
      <c r="L104" s="10" t="str">
        <f aca="false">IF(OR(J104="",K104=""),"",J104*K104)</f>
        <v/>
      </c>
      <c r="M104" s="10" t="str">
        <f aca="false">IF(OR(J104="",M103=""),"",M103+J104)</f>
        <v/>
      </c>
      <c r="N104" s="12" t="str">
        <f aca="false">IF(M104="","",IF(M104&gt;=0,1,0))</f>
        <v/>
      </c>
      <c r="O104" s="12" t="str">
        <f aca="false">IF(M104="","",IF(AND(M104&lt;0,COUNTIF($N$6:N104,1)&gt;0),1,0))</f>
        <v/>
      </c>
    </row>
    <row r="105" customFormat="false" ht="15" hidden="false" customHeight="false" outlineLevel="0" collapsed="false">
      <c r="A105" s="0" t="n">
        <v>99</v>
      </c>
      <c r="B105" s="9"/>
      <c r="C105" s="9"/>
      <c r="D105" s="9"/>
      <c r="E105" s="9"/>
      <c r="F105" s="9"/>
      <c r="G105" s="9"/>
      <c r="H105" s="9"/>
      <c r="I105" s="9"/>
      <c r="J105" s="10" t="str">
        <f aca="false">IF(OR(Setup!$B$7="",A105&gt;Setup!$B$7,COUNT(B105:I105)&lt;&gt;8),"",SUM(B105:I105))</f>
        <v/>
      </c>
      <c r="K105" s="11" t="str">
        <f aca="false">IF(OR(J105="",NOT(ISNUMBER(Setup!$B$6)),Setup!$B$6&lt;=-1),"",1/(1+Setup!$B$6)^A105)</f>
        <v/>
      </c>
      <c r="L105" s="10" t="str">
        <f aca="false">IF(OR(J105="",K105=""),"",J105*K105)</f>
        <v/>
      </c>
      <c r="M105" s="10" t="str">
        <f aca="false">IF(OR(J105="",M104=""),"",M104+J105)</f>
        <v/>
      </c>
      <c r="N105" s="12" t="str">
        <f aca="false">IF(M105="","",IF(M105&gt;=0,1,0))</f>
        <v/>
      </c>
      <c r="O105" s="12" t="str">
        <f aca="false">IF(M105="","",IF(AND(M105&lt;0,COUNTIF($N$6:N105,1)&gt;0),1,0))</f>
        <v/>
      </c>
    </row>
    <row r="106" customFormat="false" ht="15" hidden="false" customHeight="false" outlineLevel="0" collapsed="false">
      <c r="A106" s="0" t="n">
        <v>100</v>
      </c>
      <c r="B106" s="9"/>
      <c r="C106" s="9"/>
      <c r="D106" s="9"/>
      <c r="E106" s="9"/>
      <c r="F106" s="9"/>
      <c r="G106" s="9"/>
      <c r="H106" s="9"/>
      <c r="I106" s="9"/>
      <c r="J106" s="10" t="str">
        <f aca="false">IF(OR(Setup!$B$7="",A106&gt;Setup!$B$7,COUNT(B106:I106)&lt;&gt;8),"",SUM(B106:I106))</f>
        <v/>
      </c>
      <c r="K106" s="11" t="str">
        <f aca="false">IF(OR(J106="",NOT(ISNUMBER(Setup!$B$6)),Setup!$B$6&lt;=-1),"",1/(1+Setup!$B$6)^A106)</f>
        <v/>
      </c>
      <c r="L106" s="10" t="str">
        <f aca="false">IF(OR(J106="",K106=""),"",J106*K106)</f>
        <v/>
      </c>
      <c r="M106" s="10" t="str">
        <f aca="false">IF(OR(J106="",M105=""),"",M105+J106)</f>
        <v/>
      </c>
      <c r="N106" s="12" t="str">
        <f aca="false">IF(M106="","",IF(M106&gt;=0,1,0))</f>
        <v/>
      </c>
      <c r="O106" s="12" t="str">
        <f aca="false">IF(M106="","",IF(AND(M106&lt;0,COUNTIF($N$6:N106,1)&gt;0),1,0))</f>
        <v/>
      </c>
    </row>
    <row r="107" customFormat="false" ht="15" hidden="false" customHeight="false" outlineLevel="0" collapsed="false">
      <c r="A107" s="0" t="n">
        <v>101</v>
      </c>
      <c r="B107" s="9"/>
      <c r="C107" s="9"/>
      <c r="D107" s="9"/>
      <c r="E107" s="9"/>
      <c r="F107" s="9"/>
      <c r="G107" s="9"/>
      <c r="H107" s="9"/>
      <c r="I107" s="9"/>
      <c r="J107" s="10" t="str">
        <f aca="false">IF(OR(Setup!$B$7="",A107&gt;Setup!$B$7,COUNT(B107:I107)&lt;&gt;8),"",SUM(B107:I107))</f>
        <v/>
      </c>
      <c r="K107" s="11" t="str">
        <f aca="false">IF(OR(J107="",NOT(ISNUMBER(Setup!$B$6)),Setup!$B$6&lt;=-1),"",1/(1+Setup!$B$6)^A107)</f>
        <v/>
      </c>
      <c r="L107" s="10" t="str">
        <f aca="false">IF(OR(J107="",K107=""),"",J107*K107)</f>
        <v/>
      </c>
      <c r="M107" s="10" t="str">
        <f aca="false">IF(OR(J107="",M106=""),"",M106+J107)</f>
        <v/>
      </c>
      <c r="N107" s="12" t="str">
        <f aca="false">IF(M107="","",IF(M107&gt;=0,1,0))</f>
        <v/>
      </c>
      <c r="O107" s="12" t="str">
        <f aca="false">IF(M107="","",IF(AND(M107&lt;0,COUNTIF($N$6:N107,1)&gt;0),1,0))</f>
        <v/>
      </c>
    </row>
    <row r="108" customFormat="false" ht="15" hidden="false" customHeight="false" outlineLevel="0" collapsed="false">
      <c r="A108" s="0" t="n">
        <v>102</v>
      </c>
      <c r="B108" s="9"/>
      <c r="C108" s="9"/>
      <c r="D108" s="9"/>
      <c r="E108" s="9"/>
      <c r="F108" s="9"/>
      <c r="G108" s="9"/>
      <c r="H108" s="9"/>
      <c r="I108" s="9"/>
      <c r="J108" s="10" t="str">
        <f aca="false">IF(OR(Setup!$B$7="",A108&gt;Setup!$B$7,COUNT(B108:I108)&lt;&gt;8),"",SUM(B108:I108))</f>
        <v/>
      </c>
      <c r="K108" s="11" t="str">
        <f aca="false">IF(OR(J108="",NOT(ISNUMBER(Setup!$B$6)),Setup!$B$6&lt;=-1),"",1/(1+Setup!$B$6)^A108)</f>
        <v/>
      </c>
      <c r="L108" s="10" t="str">
        <f aca="false">IF(OR(J108="",K108=""),"",J108*K108)</f>
        <v/>
      </c>
      <c r="M108" s="10" t="str">
        <f aca="false">IF(OR(J108="",M107=""),"",M107+J108)</f>
        <v/>
      </c>
      <c r="N108" s="12" t="str">
        <f aca="false">IF(M108="","",IF(M108&gt;=0,1,0))</f>
        <v/>
      </c>
      <c r="O108" s="12" t="str">
        <f aca="false">IF(M108="","",IF(AND(M108&lt;0,COUNTIF($N$6:N108,1)&gt;0),1,0))</f>
        <v/>
      </c>
    </row>
    <row r="109" customFormat="false" ht="15" hidden="false" customHeight="false" outlineLevel="0" collapsed="false">
      <c r="A109" s="0" t="n">
        <v>103</v>
      </c>
      <c r="B109" s="9"/>
      <c r="C109" s="9"/>
      <c r="D109" s="9"/>
      <c r="E109" s="9"/>
      <c r="F109" s="9"/>
      <c r="G109" s="9"/>
      <c r="H109" s="9"/>
      <c r="I109" s="9"/>
      <c r="J109" s="10" t="str">
        <f aca="false">IF(OR(Setup!$B$7="",A109&gt;Setup!$B$7,COUNT(B109:I109)&lt;&gt;8),"",SUM(B109:I109))</f>
        <v/>
      </c>
      <c r="K109" s="11" t="str">
        <f aca="false">IF(OR(J109="",NOT(ISNUMBER(Setup!$B$6)),Setup!$B$6&lt;=-1),"",1/(1+Setup!$B$6)^A109)</f>
        <v/>
      </c>
      <c r="L109" s="10" t="str">
        <f aca="false">IF(OR(J109="",K109=""),"",J109*K109)</f>
        <v/>
      </c>
      <c r="M109" s="10" t="str">
        <f aca="false">IF(OR(J109="",M108=""),"",M108+J109)</f>
        <v/>
      </c>
      <c r="N109" s="12" t="str">
        <f aca="false">IF(M109="","",IF(M109&gt;=0,1,0))</f>
        <v/>
      </c>
      <c r="O109" s="12" t="str">
        <f aca="false">IF(M109="","",IF(AND(M109&lt;0,COUNTIF($N$6:N109,1)&gt;0),1,0))</f>
        <v/>
      </c>
    </row>
    <row r="110" customFormat="false" ht="15" hidden="false" customHeight="false" outlineLevel="0" collapsed="false">
      <c r="A110" s="0" t="n">
        <v>104</v>
      </c>
      <c r="B110" s="9"/>
      <c r="C110" s="9"/>
      <c r="D110" s="9"/>
      <c r="E110" s="9"/>
      <c r="F110" s="9"/>
      <c r="G110" s="9"/>
      <c r="H110" s="9"/>
      <c r="I110" s="9"/>
      <c r="J110" s="10" t="str">
        <f aca="false">IF(OR(Setup!$B$7="",A110&gt;Setup!$B$7,COUNT(B110:I110)&lt;&gt;8),"",SUM(B110:I110))</f>
        <v/>
      </c>
      <c r="K110" s="11" t="str">
        <f aca="false">IF(OR(J110="",NOT(ISNUMBER(Setup!$B$6)),Setup!$B$6&lt;=-1),"",1/(1+Setup!$B$6)^A110)</f>
        <v/>
      </c>
      <c r="L110" s="10" t="str">
        <f aca="false">IF(OR(J110="",K110=""),"",J110*K110)</f>
        <v/>
      </c>
      <c r="M110" s="10" t="str">
        <f aca="false">IF(OR(J110="",M109=""),"",M109+J110)</f>
        <v/>
      </c>
      <c r="N110" s="12" t="str">
        <f aca="false">IF(M110="","",IF(M110&gt;=0,1,0))</f>
        <v/>
      </c>
      <c r="O110" s="12" t="str">
        <f aca="false">IF(M110="","",IF(AND(M110&lt;0,COUNTIF($N$6:N110,1)&gt;0),1,0))</f>
        <v/>
      </c>
    </row>
    <row r="111" customFormat="false" ht="15" hidden="false" customHeight="false" outlineLevel="0" collapsed="false">
      <c r="A111" s="0" t="n">
        <v>105</v>
      </c>
      <c r="B111" s="9"/>
      <c r="C111" s="9"/>
      <c r="D111" s="9"/>
      <c r="E111" s="9"/>
      <c r="F111" s="9"/>
      <c r="G111" s="9"/>
      <c r="H111" s="9"/>
      <c r="I111" s="9"/>
      <c r="J111" s="10" t="str">
        <f aca="false">IF(OR(Setup!$B$7="",A111&gt;Setup!$B$7,COUNT(B111:I111)&lt;&gt;8),"",SUM(B111:I111))</f>
        <v/>
      </c>
      <c r="K111" s="11" t="str">
        <f aca="false">IF(OR(J111="",NOT(ISNUMBER(Setup!$B$6)),Setup!$B$6&lt;=-1),"",1/(1+Setup!$B$6)^A111)</f>
        <v/>
      </c>
      <c r="L111" s="10" t="str">
        <f aca="false">IF(OR(J111="",K111=""),"",J111*K111)</f>
        <v/>
      </c>
      <c r="M111" s="10" t="str">
        <f aca="false">IF(OR(J111="",M110=""),"",M110+J111)</f>
        <v/>
      </c>
      <c r="N111" s="12" t="str">
        <f aca="false">IF(M111="","",IF(M111&gt;=0,1,0))</f>
        <v/>
      </c>
      <c r="O111" s="12" t="str">
        <f aca="false">IF(M111="","",IF(AND(M111&lt;0,COUNTIF($N$6:N111,1)&gt;0),1,0))</f>
        <v/>
      </c>
    </row>
    <row r="112" customFormat="false" ht="15" hidden="false" customHeight="false" outlineLevel="0" collapsed="false">
      <c r="A112" s="0" t="n">
        <v>106</v>
      </c>
      <c r="B112" s="9"/>
      <c r="C112" s="9"/>
      <c r="D112" s="9"/>
      <c r="E112" s="9"/>
      <c r="F112" s="9"/>
      <c r="G112" s="9"/>
      <c r="H112" s="9"/>
      <c r="I112" s="9"/>
      <c r="J112" s="10" t="str">
        <f aca="false">IF(OR(Setup!$B$7="",A112&gt;Setup!$B$7,COUNT(B112:I112)&lt;&gt;8),"",SUM(B112:I112))</f>
        <v/>
      </c>
      <c r="K112" s="11" t="str">
        <f aca="false">IF(OR(J112="",NOT(ISNUMBER(Setup!$B$6)),Setup!$B$6&lt;=-1),"",1/(1+Setup!$B$6)^A112)</f>
        <v/>
      </c>
      <c r="L112" s="10" t="str">
        <f aca="false">IF(OR(J112="",K112=""),"",J112*K112)</f>
        <v/>
      </c>
      <c r="M112" s="10" t="str">
        <f aca="false">IF(OR(J112="",M111=""),"",M111+J112)</f>
        <v/>
      </c>
      <c r="N112" s="12" t="str">
        <f aca="false">IF(M112="","",IF(M112&gt;=0,1,0))</f>
        <v/>
      </c>
      <c r="O112" s="12" t="str">
        <f aca="false">IF(M112="","",IF(AND(M112&lt;0,COUNTIF($N$6:N112,1)&gt;0),1,0))</f>
        <v/>
      </c>
    </row>
    <row r="113" customFormat="false" ht="15" hidden="false" customHeight="false" outlineLevel="0" collapsed="false">
      <c r="A113" s="0" t="n">
        <v>107</v>
      </c>
      <c r="B113" s="9"/>
      <c r="C113" s="9"/>
      <c r="D113" s="9"/>
      <c r="E113" s="9"/>
      <c r="F113" s="9"/>
      <c r="G113" s="9"/>
      <c r="H113" s="9"/>
      <c r="I113" s="9"/>
      <c r="J113" s="10" t="str">
        <f aca="false">IF(OR(Setup!$B$7="",A113&gt;Setup!$B$7,COUNT(B113:I113)&lt;&gt;8),"",SUM(B113:I113))</f>
        <v/>
      </c>
      <c r="K113" s="11" t="str">
        <f aca="false">IF(OR(J113="",NOT(ISNUMBER(Setup!$B$6)),Setup!$B$6&lt;=-1),"",1/(1+Setup!$B$6)^A113)</f>
        <v/>
      </c>
      <c r="L113" s="10" t="str">
        <f aca="false">IF(OR(J113="",K113=""),"",J113*K113)</f>
        <v/>
      </c>
      <c r="M113" s="10" t="str">
        <f aca="false">IF(OR(J113="",M112=""),"",M112+J113)</f>
        <v/>
      </c>
      <c r="N113" s="12" t="str">
        <f aca="false">IF(M113="","",IF(M113&gt;=0,1,0))</f>
        <v/>
      </c>
      <c r="O113" s="12" t="str">
        <f aca="false">IF(M113="","",IF(AND(M113&lt;0,COUNTIF($N$6:N113,1)&gt;0),1,0))</f>
        <v/>
      </c>
    </row>
    <row r="114" customFormat="false" ht="15" hidden="false" customHeight="false" outlineLevel="0" collapsed="false">
      <c r="A114" s="0" t="n">
        <v>108</v>
      </c>
      <c r="B114" s="9"/>
      <c r="C114" s="9"/>
      <c r="D114" s="9"/>
      <c r="E114" s="9"/>
      <c r="F114" s="9"/>
      <c r="G114" s="9"/>
      <c r="H114" s="9"/>
      <c r="I114" s="9"/>
      <c r="J114" s="10" t="str">
        <f aca="false">IF(OR(Setup!$B$7="",A114&gt;Setup!$B$7,COUNT(B114:I114)&lt;&gt;8),"",SUM(B114:I114))</f>
        <v/>
      </c>
      <c r="K114" s="11" t="str">
        <f aca="false">IF(OR(J114="",NOT(ISNUMBER(Setup!$B$6)),Setup!$B$6&lt;=-1),"",1/(1+Setup!$B$6)^A114)</f>
        <v/>
      </c>
      <c r="L114" s="10" t="str">
        <f aca="false">IF(OR(J114="",K114=""),"",J114*K114)</f>
        <v/>
      </c>
      <c r="M114" s="10" t="str">
        <f aca="false">IF(OR(J114="",M113=""),"",M113+J114)</f>
        <v/>
      </c>
      <c r="N114" s="12" t="str">
        <f aca="false">IF(M114="","",IF(M114&gt;=0,1,0))</f>
        <v/>
      </c>
      <c r="O114" s="12" t="str">
        <f aca="false">IF(M114="","",IF(AND(M114&lt;0,COUNTIF($N$6:N114,1)&gt;0),1,0))</f>
        <v/>
      </c>
    </row>
    <row r="115" customFormat="false" ht="15" hidden="false" customHeight="false" outlineLevel="0" collapsed="false">
      <c r="A115" s="0" t="n">
        <v>109</v>
      </c>
      <c r="B115" s="9"/>
      <c r="C115" s="9"/>
      <c r="D115" s="9"/>
      <c r="E115" s="9"/>
      <c r="F115" s="9"/>
      <c r="G115" s="9"/>
      <c r="H115" s="9"/>
      <c r="I115" s="9"/>
      <c r="J115" s="10" t="str">
        <f aca="false">IF(OR(Setup!$B$7="",A115&gt;Setup!$B$7,COUNT(B115:I115)&lt;&gt;8),"",SUM(B115:I115))</f>
        <v/>
      </c>
      <c r="K115" s="11" t="str">
        <f aca="false">IF(OR(J115="",NOT(ISNUMBER(Setup!$B$6)),Setup!$B$6&lt;=-1),"",1/(1+Setup!$B$6)^A115)</f>
        <v/>
      </c>
      <c r="L115" s="10" t="str">
        <f aca="false">IF(OR(J115="",K115=""),"",J115*K115)</f>
        <v/>
      </c>
      <c r="M115" s="10" t="str">
        <f aca="false">IF(OR(J115="",M114=""),"",M114+J115)</f>
        <v/>
      </c>
      <c r="N115" s="12" t="str">
        <f aca="false">IF(M115="","",IF(M115&gt;=0,1,0))</f>
        <v/>
      </c>
      <c r="O115" s="12" t="str">
        <f aca="false">IF(M115="","",IF(AND(M115&lt;0,COUNTIF($N$6:N115,1)&gt;0),1,0))</f>
        <v/>
      </c>
    </row>
    <row r="116" customFormat="false" ht="15" hidden="false" customHeight="false" outlineLevel="0" collapsed="false">
      <c r="A116" s="0" t="n">
        <v>110</v>
      </c>
      <c r="B116" s="9"/>
      <c r="C116" s="9"/>
      <c r="D116" s="9"/>
      <c r="E116" s="9"/>
      <c r="F116" s="9"/>
      <c r="G116" s="9"/>
      <c r="H116" s="9"/>
      <c r="I116" s="9"/>
      <c r="J116" s="10" t="str">
        <f aca="false">IF(OR(Setup!$B$7="",A116&gt;Setup!$B$7,COUNT(B116:I116)&lt;&gt;8),"",SUM(B116:I116))</f>
        <v/>
      </c>
      <c r="K116" s="11" t="str">
        <f aca="false">IF(OR(J116="",NOT(ISNUMBER(Setup!$B$6)),Setup!$B$6&lt;=-1),"",1/(1+Setup!$B$6)^A116)</f>
        <v/>
      </c>
      <c r="L116" s="10" t="str">
        <f aca="false">IF(OR(J116="",K116=""),"",J116*K116)</f>
        <v/>
      </c>
      <c r="M116" s="10" t="str">
        <f aca="false">IF(OR(J116="",M115=""),"",M115+J116)</f>
        <v/>
      </c>
      <c r="N116" s="12" t="str">
        <f aca="false">IF(M116="","",IF(M116&gt;=0,1,0))</f>
        <v/>
      </c>
      <c r="O116" s="12" t="str">
        <f aca="false">IF(M116="","",IF(AND(M116&lt;0,COUNTIF($N$6:N116,1)&gt;0),1,0))</f>
        <v/>
      </c>
    </row>
    <row r="117" customFormat="false" ht="15" hidden="false" customHeight="false" outlineLevel="0" collapsed="false">
      <c r="A117" s="0" t="n">
        <v>111</v>
      </c>
      <c r="B117" s="9"/>
      <c r="C117" s="9"/>
      <c r="D117" s="9"/>
      <c r="E117" s="9"/>
      <c r="F117" s="9"/>
      <c r="G117" s="9"/>
      <c r="H117" s="9"/>
      <c r="I117" s="9"/>
      <c r="J117" s="10" t="str">
        <f aca="false">IF(OR(Setup!$B$7="",A117&gt;Setup!$B$7,COUNT(B117:I117)&lt;&gt;8),"",SUM(B117:I117))</f>
        <v/>
      </c>
      <c r="K117" s="11" t="str">
        <f aca="false">IF(OR(J117="",NOT(ISNUMBER(Setup!$B$6)),Setup!$B$6&lt;=-1),"",1/(1+Setup!$B$6)^A117)</f>
        <v/>
      </c>
      <c r="L117" s="10" t="str">
        <f aca="false">IF(OR(J117="",K117=""),"",J117*K117)</f>
        <v/>
      </c>
      <c r="M117" s="10" t="str">
        <f aca="false">IF(OR(J117="",M116=""),"",M116+J117)</f>
        <v/>
      </c>
      <c r="N117" s="12" t="str">
        <f aca="false">IF(M117="","",IF(M117&gt;=0,1,0))</f>
        <v/>
      </c>
      <c r="O117" s="12" t="str">
        <f aca="false">IF(M117="","",IF(AND(M117&lt;0,COUNTIF($N$6:N117,1)&gt;0),1,0))</f>
        <v/>
      </c>
    </row>
    <row r="118" customFormat="false" ht="15" hidden="false" customHeight="false" outlineLevel="0" collapsed="false">
      <c r="A118" s="0" t="n">
        <v>112</v>
      </c>
      <c r="B118" s="9"/>
      <c r="C118" s="9"/>
      <c r="D118" s="9"/>
      <c r="E118" s="9"/>
      <c r="F118" s="9"/>
      <c r="G118" s="9"/>
      <c r="H118" s="9"/>
      <c r="I118" s="9"/>
      <c r="J118" s="10" t="str">
        <f aca="false">IF(OR(Setup!$B$7="",A118&gt;Setup!$B$7,COUNT(B118:I118)&lt;&gt;8),"",SUM(B118:I118))</f>
        <v/>
      </c>
      <c r="K118" s="11" t="str">
        <f aca="false">IF(OR(J118="",NOT(ISNUMBER(Setup!$B$6)),Setup!$B$6&lt;=-1),"",1/(1+Setup!$B$6)^A118)</f>
        <v/>
      </c>
      <c r="L118" s="10" t="str">
        <f aca="false">IF(OR(J118="",K118=""),"",J118*K118)</f>
        <v/>
      </c>
      <c r="M118" s="10" t="str">
        <f aca="false">IF(OR(J118="",M117=""),"",M117+J118)</f>
        <v/>
      </c>
      <c r="N118" s="12" t="str">
        <f aca="false">IF(M118="","",IF(M118&gt;=0,1,0))</f>
        <v/>
      </c>
      <c r="O118" s="12" t="str">
        <f aca="false">IF(M118="","",IF(AND(M118&lt;0,COUNTIF($N$6:N118,1)&gt;0),1,0))</f>
        <v/>
      </c>
    </row>
    <row r="119" customFormat="false" ht="15" hidden="false" customHeight="false" outlineLevel="0" collapsed="false">
      <c r="A119" s="0" t="n">
        <v>113</v>
      </c>
      <c r="B119" s="9"/>
      <c r="C119" s="9"/>
      <c r="D119" s="9"/>
      <c r="E119" s="9"/>
      <c r="F119" s="9"/>
      <c r="G119" s="9"/>
      <c r="H119" s="9"/>
      <c r="I119" s="9"/>
      <c r="J119" s="10" t="str">
        <f aca="false">IF(OR(Setup!$B$7="",A119&gt;Setup!$B$7,COUNT(B119:I119)&lt;&gt;8),"",SUM(B119:I119))</f>
        <v/>
      </c>
      <c r="K119" s="11" t="str">
        <f aca="false">IF(OR(J119="",NOT(ISNUMBER(Setup!$B$6)),Setup!$B$6&lt;=-1),"",1/(1+Setup!$B$6)^A119)</f>
        <v/>
      </c>
      <c r="L119" s="10" t="str">
        <f aca="false">IF(OR(J119="",K119=""),"",J119*K119)</f>
        <v/>
      </c>
      <c r="M119" s="10" t="str">
        <f aca="false">IF(OR(J119="",M118=""),"",M118+J119)</f>
        <v/>
      </c>
      <c r="N119" s="12" t="str">
        <f aca="false">IF(M119="","",IF(M119&gt;=0,1,0))</f>
        <v/>
      </c>
      <c r="O119" s="12" t="str">
        <f aca="false">IF(M119="","",IF(AND(M119&lt;0,COUNTIF($N$6:N119,1)&gt;0),1,0))</f>
        <v/>
      </c>
    </row>
    <row r="120" customFormat="false" ht="15" hidden="false" customHeight="false" outlineLevel="0" collapsed="false">
      <c r="A120" s="0" t="n">
        <v>114</v>
      </c>
      <c r="B120" s="9"/>
      <c r="C120" s="9"/>
      <c r="D120" s="9"/>
      <c r="E120" s="9"/>
      <c r="F120" s="9"/>
      <c r="G120" s="9"/>
      <c r="H120" s="9"/>
      <c r="I120" s="9"/>
      <c r="J120" s="10" t="str">
        <f aca="false">IF(OR(Setup!$B$7="",A120&gt;Setup!$B$7,COUNT(B120:I120)&lt;&gt;8),"",SUM(B120:I120))</f>
        <v/>
      </c>
      <c r="K120" s="11" t="str">
        <f aca="false">IF(OR(J120="",NOT(ISNUMBER(Setup!$B$6)),Setup!$B$6&lt;=-1),"",1/(1+Setup!$B$6)^A120)</f>
        <v/>
      </c>
      <c r="L120" s="10" t="str">
        <f aca="false">IF(OR(J120="",K120=""),"",J120*K120)</f>
        <v/>
      </c>
      <c r="M120" s="10" t="str">
        <f aca="false">IF(OR(J120="",M119=""),"",M119+J120)</f>
        <v/>
      </c>
      <c r="N120" s="12" t="str">
        <f aca="false">IF(M120="","",IF(M120&gt;=0,1,0))</f>
        <v/>
      </c>
      <c r="O120" s="12" t="str">
        <f aca="false">IF(M120="","",IF(AND(M120&lt;0,COUNTIF($N$6:N120,1)&gt;0),1,0))</f>
        <v/>
      </c>
    </row>
    <row r="121" customFormat="false" ht="15" hidden="false" customHeight="false" outlineLevel="0" collapsed="false">
      <c r="A121" s="0" t="n">
        <v>115</v>
      </c>
      <c r="B121" s="9"/>
      <c r="C121" s="9"/>
      <c r="D121" s="9"/>
      <c r="E121" s="9"/>
      <c r="F121" s="9"/>
      <c r="G121" s="9"/>
      <c r="H121" s="9"/>
      <c r="I121" s="9"/>
      <c r="J121" s="10" t="str">
        <f aca="false">IF(OR(Setup!$B$7="",A121&gt;Setup!$B$7,COUNT(B121:I121)&lt;&gt;8),"",SUM(B121:I121))</f>
        <v/>
      </c>
      <c r="K121" s="11" t="str">
        <f aca="false">IF(OR(J121="",NOT(ISNUMBER(Setup!$B$6)),Setup!$B$6&lt;=-1),"",1/(1+Setup!$B$6)^A121)</f>
        <v/>
      </c>
      <c r="L121" s="10" t="str">
        <f aca="false">IF(OR(J121="",K121=""),"",J121*K121)</f>
        <v/>
      </c>
      <c r="M121" s="10" t="str">
        <f aca="false">IF(OR(J121="",M120=""),"",M120+J121)</f>
        <v/>
      </c>
      <c r="N121" s="12" t="str">
        <f aca="false">IF(M121="","",IF(M121&gt;=0,1,0))</f>
        <v/>
      </c>
      <c r="O121" s="12" t="str">
        <f aca="false">IF(M121="","",IF(AND(M121&lt;0,COUNTIF($N$6:N121,1)&gt;0),1,0))</f>
        <v/>
      </c>
    </row>
    <row r="122" customFormat="false" ht="15" hidden="false" customHeight="false" outlineLevel="0" collapsed="false">
      <c r="A122" s="0" t="n">
        <v>116</v>
      </c>
      <c r="B122" s="9"/>
      <c r="C122" s="9"/>
      <c r="D122" s="9"/>
      <c r="E122" s="9"/>
      <c r="F122" s="9"/>
      <c r="G122" s="9"/>
      <c r="H122" s="9"/>
      <c r="I122" s="9"/>
      <c r="J122" s="10" t="str">
        <f aca="false">IF(OR(Setup!$B$7="",A122&gt;Setup!$B$7,COUNT(B122:I122)&lt;&gt;8),"",SUM(B122:I122))</f>
        <v/>
      </c>
      <c r="K122" s="11" t="str">
        <f aca="false">IF(OR(J122="",NOT(ISNUMBER(Setup!$B$6)),Setup!$B$6&lt;=-1),"",1/(1+Setup!$B$6)^A122)</f>
        <v/>
      </c>
      <c r="L122" s="10" t="str">
        <f aca="false">IF(OR(J122="",K122=""),"",J122*K122)</f>
        <v/>
      </c>
      <c r="M122" s="10" t="str">
        <f aca="false">IF(OR(J122="",M121=""),"",M121+J122)</f>
        <v/>
      </c>
      <c r="N122" s="12" t="str">
        <f aca="false">IF(M122="","",IF(M122&gt;=0,1,0))</f>
        <v/>
      </c>
      <c r="O122" s="12" t="str">
        <f aca="false">IF(M122="","",IF(AND(M122&lt;0,COUNTIF($N$6:N122,1)&gt;0),1,0))</f>
        <v/>
      </c>
    </row>
    <row r="123" customFormat="false" ht="15" hidden="false" customHeight="false" outlineLevel="0" collapsed="false">
      <c r="A123" s="0" t="n">
        <v>117</v>
      </c>
      <c r="B123" s="9"/>
      <c r="C123" s="9"/>
      <c r="D123" s="9"/>
      <c r="E123" s="9"/>
      <c r="F123" s="9"/>
      <c r="G123" s="9"/>
      <c r="H123" s="9"/>
      <c r="I123" s="9"/>
      <c r="J123" s="10" t="str">
        <f aca="false">IF(OR(Setup!$B$7="",A123&gt;Setup!$B$7,COUNT(B123:I123)&lt;&gt;8),"",SUM(B123:I123))</f>
        <v/>
      </c>
      <c r="K123" s="11" t="str">
        <f aca="false">IF(OR(J123="",NOT(ISNUMBER(Setup!$B$6)),Setup!$B$6&lt;=-1),"",1/(1+Setup!$B$6)^A123)</f>
        <v/>
      </c>
      <c r="L123" s="10" t="str">
        <f aca="false">IF(OR(J123="",K123=""),"",J123*K123)</f>
        <v/>
      </c>
      <c r="M123" s="10" t="str">
        <f aca="false">IF(OR(J123="",M122=""),"",M122+J123)</f>
        <v/>
      </c>
      <c r="N123" s="12" t="str">
        <f aca="false">IF(M123="","",IF(M123&gt;=0,1,0))</f>
        <v/>
      </c>
      <c r="O123" s="12" t="str">
        <f aca="false">IF(M123="","",IF(AND(M123&lt;0,COUNTIF($N$6:N123,1)&gt;0),1,0))</f>
        <v/>
      </c>
    </row>
    <row r="124" customFormat="false" ht="15" hidden="false" customHeight="false" outlineLevel="0" collapsed="false">
      <c r="A124" s="0" t="n">
        <v>118</v>
      </c>
      <c r="B124" s="9"/>
      <c r="C124" s="9"/>
      <c r="D124" s="9"/>
      <c r="E124" s="9"/>
      <c r="F124" s="9"/>
      <c r="G124" s="9"/>
      <c r="H124" s="9"/>
      <c r="I124" s="9"/>
      <c r="J124" s="10" t="str">
        <f aca="false">IF(OR(Setup!$B$7="",A124&gt;Setup!$B$7,COUNT(B124:I124)&lt;&gt;8),"",SUM(B124:I124))</f>
        <v/>
      </c>
      <c r="K124" s="11" t="str">
        <f aca="false">IF(OR(J124="",NOT(ISNUMBER(Setup!$B$6)),Setup!$B$6&lt;=-1),"",1/(1+Setup!$B$6)^A124)</f>
        <v/>
      </c>
      <c r="L124" s="10" t="str">
        <f aca="false">IF(OR(J124="",K124=""),"",J124*K124)</f>
        <v/>
      </c>
      <c r="M124" s="10" t="str">
        <f aca="false">IF(OR(J124="",M123=""),"",M123+J124)</f>
        <v/>
      </c>
      <c r="N124" s="12" t="str">
        <f aca="false">IF(M124="","",IF(M124&gt;=0,1,0))</f>
        <v/>
      </c>
      <c r="O124" s="12" t="str">
        <f aca="false">IF(M124="","",IF(AND(M124&lt;0,COUNTIF($N$6:N124,1)&gt;0),1,0))</f>
        <v/>
      </c>
    </row>
    <row r="125" customFormat="false" ht="15" hidden="false" customHeight="false" outlineLevel="0" collapsed="false">
      <c r="A125" s="0" t="n">
        <v>119</v>
      </c>
      <c r="B125" s="9"/>
      <c r="C125" s="9"/>
      <c r="D125" s="9"/>
      <c r="E125" s="9"/>
      <c r="F125" s="9"/>
      <c r="G125" s="9"/>
      <c r="H125" s="9"/>
      <c r="I125" s="9"/>
      <c r="J125" s="10" t="str">
        <f aca="false">IF(OR(Setup!$B$7="",A125&gt;Setup!$B$7,COUNT(B125:I125)&lt;&gt;8),"",SUM(B125:I125))</f>
        <v/>
      </c>
      <c r="K125" s="11" t="str">
        <f aca="false">IF(OR(J125="",NOT(ISNUMBER(Setup!$B$6)),Setup!$B$6&lt;=-1),"",1/(1+Setup!$B$6)^A125)</f>
        <v/>
      </c>
      <c r="L125" s="10" t="str">
        <f aca="false">IF(OR(J125="",K125=""),"",J125*K125)</f>
        <v/>
      </c>
      <c r="M125" s="10" t="str">
        <f aca="false">IF(OR(J125="",M124=""),"",M124+J125)</f>
        <v/>
      </c>
      <c r="N125" s="12" t="str">
        <f aca="false">IF(M125="","",IF(M125&gt;=0,1,0))</f>
        <v/>
      </c>
      <c r="O125" s="12" t="str">
        <f aca="false">IF(M125="","",IF(AND(M125&lt;0,COUNTIF($N$6:N125,1)&gt;0),1,0))</f>
        <v/>
      </c>
    </row>
    <row r="126" customFormat="false" ht="15" hidden="false" customHeight="false" outlineLevel="0" collapsed="false">
      <c r="A126" s="0" t="n">
        <v>120</v>
      </c>
      <c r="B126" s="9"/>
      <c r="C126" s="9"/>
      <c r="D126" s="9"/>
      <c r="E126" s="9"/>
      <c r="F126" s="9"/>
      <c r="G126" s="9"/>
      <c r="H126" s="9"/>
      <c r="I126" s="9"/>
      <c r="J126" s="10" t="str">
        <f aca="false">IF(OR(Setup!$B$7="",A126&gt;Setup!$B$7,COUNT(B126:I126)&lt;&gt;8),"",SUM(B126:I126))</f>
        <v/>
      </c>
      <c r="K126" s="11" t="str">
        <f aca="false">IF(OR(J126="",NOT(ISNUMBER(Setup!$B$6)),Setup!$B$6&lt;=-1),"",1/(1+Setup!$B$6)^A126)</f>
        <v/>
      </c>
      <c r="L126" s="10" t="str">
        <f aca="false">IF(OR(J126="",K126=""),"",J126*K126)</f>
        <v/>
      </c>
      <c r="M126" s="10" t="str">
        <f aca="false">IF(OR(J126="",M125=""),"",M125+J126)</f>
        <v/>
      </c>
      <c r="N126" s="12" t="str">
        <f aca="false">IF(M126="","",IF(M126&gt;=0,1,0))</f>
        <v/>
      </c>
      <c r="O126" s="12" t="str">
        <f aca="false">IF(M126="","",IF(AND(M126&lt;0,COUNTIF($N$6:N126,1)&gt;0),1,0))</f>
        <v/>
      </c>
    </row>
  </sheetData>
  <autoFilter ref="A5:O126"/>
  <mergeCells count="3">
    <mergeCell ref="A1:O1"/>
    <mergeCell ref="A2:O2"/>
    <mergeCell ref="A3:O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6" min="1" style="0" width="30"/>
  </cols>
  <sheetData>
    <row r="1" customFormat="false" ht="31.5" hidden="false" customHeight="true" outlineLevel="0" collapsed="false">
      <c r="A1" s="1" t="s">
        <v>61</v>
      </c>
      <c r="B1" s="1"/>
      <c r="C1" s="1"/>
      <c r="D1" s="1"/>
      <c r="E1" s="1"/>
      <c r="F1" s="1"/>
    </row>
    <row r="3" customFormat="false" ht="42.75" hidden="false" customHeight="true" outlineLevel="0" collapsed="false">
      <c r="A3" s="8" t="s">
        <v>62</v>
      </c>
      <c r="B3" s="8" t="s">
        <v>63</v>
      </c>
      <c r="C3" s="8" t="s">
        <v>64</v>
      </c>
      <c r="D3" s="8" t="s">
        <v>65</v>
      </c>
      <c r="E3" s="8" t="s">
        <v>66</v>
      </c>
      <c r="F3" s="8" t="s">
        <v>67</v>
      </c>
    </row>
    <row r="4" customFormat="false" ht="34.5" hidden="false" customHeight="true" outlineLevel="0" collapsed="false">
      <c r="A4" s="0" t="s">
        <v>48</v>
      </c>
      <c r="B4" s="4"/>
      <c r="C4" s="4"/>
      <c r="D4" s="4"/>
      <c r="E4" s="4"/>
      <c r="F4" s="4"/>
    </row>
    <row r="5" customFormat="false" ht="34.5" hidden="false" customHeight="true" outlineLevel="0" collapsed="false">
      <c r="A5" s="0" t="s">
        <v>68</v>
      </c>
      <c r="B5" s="4"/>
      <c r="C5" s="4"/>
      <c r="D5" s="4"/>
      <c r="E5" s="4"/>
      <c r="F5" s="4"/>
    </row>
    <row r="6" customFormat="false" ht="34.5" hidden="false" customHeight="true" outlineLevel="0" collapsed="false">
      <c r="A6" s="0" t="s">
        <v>21</v>
      </c>
      <c r="B6" s="4"/>
      <c r="C6" s="4"/>
      <c r="D6" s="4"/>
      <c r="E6" s="4"/>
      <c r="F6" s="4"/>
    </row>
    <row r="7" customFormat="false" ht="34.5" hidden="false" customHeight="true" outlineLevel="0" collapsed="false">
      <c r="A7" s="0" t="s">
        <v>50</v>
      </c>
      <c r="B7" s="4"/>
      <c r="C7" s="4"/>
      <c r="D7" s="4"/>
      <c r="E7" s="4"/>
      <c r="F7" s="4"/>
    </row>
    <row r="8" customFormat="false" ht="34.5" hidden="false" customHeight="true" outlineLevel="0" collapsed="false">
      <c r="A8" s="0" t="s">
        <v>51</v>
      </c>
      <c r="B8" s="4"/>
      <c r="C8" s="4"/>
      <c r="D8" s="4"/>
      <c r="E8" s="4"/>
      <c r="F8" s="4"/>
    </row>
    <row r="9" customFormat="false" ht="34.5" hidden="false" customHeight="true" outlineLevel="0" collapsed="false">
      <c r="A9" s="0" t="s">
        <v>52</v>
      </c>
      <c r="B9" s="4"/>
      <c r="C9" s="4"/>
      <c r="D9" s="4"/>
      <c r="E9" s="4"/>
      <c r="F9" s="4"/>
    </row>
    <row r="10" customFormat="false" ht="34.5" hidden="false" customHeight="true" outlineLevel="0" collapsed="false">
      <c r="A10" s="0" t="s">
        <v>19</v>
      </c>
      <c r="B10" s="4"/>
      <c r="C10" s="4"/>
      <c r="D10" s="4"/>
      <c r="E10" s="4"/>
      <c r="F10" s="4"/>
    </row>
    <row r="11" customFormat="false" ht="34.5" hidden="false" customHeight="true" outlineLevel="0" collapsed="false">
      <c r="A11" s="0" t="s">
        <v>54</v>
      </c>
      <c r="B11" s="4"/>
      <c r="C11" s="4"/>
      <c r="D11" s="4"/>
      <c r="E11" s="4"/>
      <c r="F11" s="4"/>
    </row>
    <row r="12" customFormat="false" ht="34.5" hidden="false" customHeight="true" outlineLevel="0" collapsed="false">
      <c r="A12" s="0" t="s">
        <v>69</v>
      </c>
      <c r="B12" s="4"/>
      <c r="C12" s="4"/>
      <c r="D12" s="4"/>
      <c r="E12" s="4"/>
      <c r="F12" s="4"/>
    </row>
    <row r="13" customFormat="false" ht="34.5" hidden="false" customHeight="true" outlineLevel="0" collapsed="false">
      <c r="A13" s="0" t="s">
        <v>70</v>
      </c>
      <c r="B13" s="4"/>
      <c r="C13" s="4"/>
      <c r="D13" s="4"/>
      <c r="E13" s="4"/>
      <c r="F13" s="4"/>
    </row>
    <row r="14" customFormat="false" ht="34.5" hidden="false" customHeight="true" outlineLevel="0" collapsed="false">
      <c r="A14" s="0" t="s">
        <v>34</v>
      </c>
      <c r="B14" s="4"/>
      <c r="C14" s="4"/>
      <c r="D14" s="4"/>
      <c r="E14" s="4"/>
      <c r="F14" s="4"/>
    </row>
  </sheetData>
  <mergeCells count="1">
    <mergeCell ref="A1:F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38"/>
    <col collapsed="false" customWidth="true" hidden="false" outlineLevel="0" max="3" min="3" style="0" width="75"/>
  </cols>
  <sheetData>
    <row r="1" customFormat="false" ht="31.5" hidden="false" customHeight="true" outlineLevel="0" collapsed="false">
      <c r="A1" s="1" t="s">
        <v>71</v>
      </c>
      <c r="B1" s="1"/>
      <c r="C1" s="1"/>
    </row>
    <row r="2" customFormat="false" ht="49.5" hidden="false" customHeight="true" outlineLevel="0" collapsed="false">
      <c r="A2" s="2" t="s">
        <v>72</v>
      </c>
      <c r="B2" s="13" t="str">
        <f aca="false">IF(OR(COUNTA(Setup!B2:B5)&lt;4,COUNT(Setup!B6:B7)&lt;&gt;2),"Complete Setup",IF(OR(Setup!B6&lt;=-1,Setup!B7&lt;1,Setup!B7&gt;120,MOD(Setup!B7,1)&lt;&gt;0),"Check rate and horizon",IF(COUNT('Cash flows'!J6:J126)&lt;&gt;Setup!B7+1,"Complete active cash inputs",IF('Cash flows'!J6&gt;=0,"Enter a negative time-zero investment","Ready"))))</f>
        <v>Complete Setup</v>
      </c>
      <c r="C2" s="14" t="s">
        <v>73</v>
      </c>
    </row>
    <row r="3" customFormat="false" ht="49.5" hidden="false" customHeight="true" outlineLevel="0" collapsed="false">
      <c r="A3" s="2" t="s">
        <v>74</v>
      </c>
      <c r="B3" s="10" t="str">
        <f aca="false">IF(B2&lt;&gt;"Ready","",SUM('Cash flows'!L6:L126))</f>
        <v/>
      </c>
      <c r="C3" s="14" t="s">
        <v>75</v>
      </c>
    </row>
    <row r="4" customFormat="false" ht="49.5" hidden="false" customHeight="true" outlineLevel="0" collapsed="false">
      <c r="A4" s="2" t="s">
        <v>76</v>
      </c>
      <c r="B4" s="13" t="str">
        <f aca="false">IF(B2&lt;&gt;"Ready","",IFERROR(INDEX('Cash flows'!A6:A126,MATCH(1,'Cash flows'!N6:N126,0)),"Not recovered within horizon"))</f>
        <v/>
      </c>
      <c r="C4" s="14" t="s">
        <v>77</v>
      </c>
    </row>
    <row r="5" customFormat="false" ht="49.5" hidden="false" customHeight="true" outlineLevel="0" collapsed="false">
      <c r="A5" s="2" t="s">
        <v>78</v>
      </c>
      <c r="B5" s="10" t="str">
        <f aca="false">IF(B2&lt;&gt;"Ready","",INDEX('Cash flows'!M6:M126,Setup!B7+1))</f>
        <v/>
      </c>
      <c r="C5" s="14" t="s">
        <v>79</v>
      </c>
    </row>
    <row r="6" customFormat="false" ht="49.5" hidden="false" customHeight="true" outlineLevel="0" collapsed="false">
      <c r="A6" s="2" t="s">
        <v>80</v>
      </c>
      <c r="B6" s="13" t="str">
        <f aca="false">IF(B2&lt;&gt;"Ready","",IF(COUNTIF('Cash flows'!O6:O126,1)&gt;0,"Yes - inspect later cash","No"))</f>
        <v/>
      </c>
      <c r="C6" s="14" t="s">
        <v>81</v>
      </c>
    </row>
    <row r="7" customFormat="false" ht="49.5" hidden="false" customHeight="true" outlineLevel="0" collapsed="false">
      <c r="A7" s="2" t="s">
        <v>82</v>
      </c>
      <c r="B7" s="10" t="str">
        <f aca="false">IF(B2&lt;&gt;"Ready","",NPV(Setup!B6,'Cash flows'!J7:INDEX('Cash flows'!J6:J126,Setup!B7+1))+'Cash flows'!J6)</f>
        <v/>
      </c>
      <c r="C7" s="14" t="s">
        <v>83</v>
      </c>
    </row>
    <row r="8" customFormat="false" ht="49.5" hidden="false" customHeight="true" outlineLevel="0" collapsed="false">
      <c r="A8" s="2" t="s">
        <v>84</v>
      </c>
      <c r="B8" s="10" t="str">
        <f aca="false">IF(B2&lt;&gt;"Ready","",B3-B7)</f>
        <v/>
      </c>
      <c r="C8" s="14" t="s">
        <v>85</v>
      </c>
    </row>
  </sheetData>
  <mergeCells count="1">
    <mergeCell ref="A1:C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2026-10-27T09:29:11Z</dcterms:created>
  <dc:creator>Manufacturing Capital Notes</dc:creator>
  <dc:description/>
  <dc:language>en-US</dc:language>
  <cp:lastModifiedBy/>
  <dcterms:modified xsi:type="dcterms:W3CDTF">2026-10-27T09:29:11Z</dcterms:modified>
  <cp:revision>0</cp:revision>
  <dc:subject/>
  <dc:title>Manufacturing equipment NPV and simple payback worksheet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